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A General Fund Financials\"/>
    </mc:Choice>
  </mc:AlternateContent>
  <xr:revisionPtr revIDLastSave="0" documentId="8_{713488BA-5B23-41B4-8D39-4D584C0F9755}" xr6:coauthVersionLast="47" xr6:coauthVersionMax="47" xr10:uidLastSave="{00000000-0000-0000-0000-000000000000}"/>
  <bookViews>
    <workbookView xWindow="-110" yWindow="-110" windowWidth="19420" windowHeight="11020" firstSheet="1" activeTab="1" xr2:uid="{88F9C482-1319-4240-9A87-8521C656247A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Sheet1!$A:$I,Sheet1!$5:$6</definedName>
    <definedName name="QB_COLUMN_290" localSheetId="1" hidden="1">Sheet1!$BC$5</definedName>
    <definedName name="QB_COLUMN_59201" localSheetId="1" hidden="1">Sheet1!$J$6</definedName>
    <definedName name="QB_COLUMN_592010" localSheetId="1" hidden="1">Sheet1!$AT$6</definedName>
    <definedName name="QB_COLUMN_592011" localSheetId="1" hidden="1">Sheet1!$AX$6</definedName>
    <definedName name="QB_COLUMN_59202" localSheetId="1" hidden="1">Sheet1!$N$6</definedName>
    <definedName name="QB_COLUMN_59203" localSheetId="1" hidden="1">Sheet1!$R$6</definedName>
    <definedName name="QB_COLUMN_59204" localSheetId="1" hidden="1">Sheet1!$V$6</definedName>
    <definedName name="QB_COLUMN_59205" localSheetId="1" hidden="1">Sheet1!$Z$6</definedName>
    <definedName name="QB_COLUMN_59206" localSheetId="1" hidden="1">Sheet1!$AD$6</definedName>
    <definedName name="QB_COLUMN_59207" localSheetId="1" hidden="1">Sheet1!$AH$6</definedName>
    <definedName name="QB_COLUMN_59208" localSheetId="1" hidden="1">Sheet1!$AL$6</definedName>
    <definedName name="QB_COLUMN_59209" localSheetId="1" hidden="1">Sheet1!$AP$6</definedName>
    <definedName name="QB_COLUMN_59300" localSheetId="1" hidden="1">Sheet1!$BC$6</definedName>
    <definedName name="QB_COLUMN_63620" localSheetId="1" hidden="1">Sheet1!$BE$6</definedName>
    <definedName name="QB_COLUMN_63621" localSheetId="1" hidden="1">Sheet1!$L$6</definedName>
    <definedName name="QB_COLUMN_636210" localSheetId="1" hidden="1">Sheet1!$AV$6</definedName>
    <definedName name="QB_COLUMN_636211" localSheetId="1" hidden="1">Sheet1!$AZ$6</definedName>
    <definedName name="QB_COLUMN_63622" localSheetId="1" hidden="1">Sheet1!$P$6</definedName>
    <definedName name="QB_COLUMN_63623" localSheetId="1" hidden="1">Sheet1!$T$6</definedName>
    <definedName name="QB_COLUMN_63624" localSheetId="1" hidden="1">Sheet1!$X$6</definedName>
    <definedName name="QB_COLUMN_63625" localSheetId="1" hidden="1">Sheet1!$AB$6</definedName>
    <definedName name="QB_COLUMN_63626" localSheetId="1" hidden="1">Sheet1!$AF$6</definedName>
    <definedName name="QB_COLUMN_63627" localSheetId="1" hidden="1">Sheet1!$AJ$6</definedName>
    <definedName name="QB_COLUMN_63628" localSheetId="1" hidden="1">Sheet1!$AN$6</definedName>
    <definedName name="QB_COLUMN_63629" localSheetId="1" hidden="1">Sheet1!$AR$6</definedName>
    <definedName name="QB_COLUMN_64430" localSheetId="1" hidden="1">Sheet1!$BF$6</definedName>
    <definedName name="QB_COLUMN_64431" localSheetId="1" hidden="1">Sheet1!$M$6</definedName>
    <definedName name="QB_COLUMN_644310" localSheetId="1" hidden="1">Sheet1!$AW$6</definedName>
    <definedName name="QB_COLUMN_644311" localSheetId="1" hidden="1">Sheet1!$BA$6</definedName>
    <definedName name="QB_COLUMN_64432" localSheetId="1" hidden="1">Sheet1!$Q$6</definedName>
    <definedName name="QB_COLUMN_64433" localSheetId="1" hidden="1">Sheet1!$U$6</definedName>
    <definedName name="QB_COLUMN_64434" localSheetId="1" hidden="1">Sheet1!$Y$6</definedName>
    <definedName name="QB_COLUMN_64435" localSheetId="1" hidden="1">Sheet1!$AC$6</definedName>
    <definedName name="QB_COLUMN_64436" localSheetId="1" hidden="1">Sheet1!$AG$6</definedName>
    <definedName name="QB_COLUMN_64437" localSheetId="1" hidden="1">Sheet1!$AK$6</definedName>
    <definedName name="QB_COLUMN_64438" localSheetId="1" hidden="1">Sheet1!$AO$6</definedName>
    <definedName name="QB_COLUMN_64439" localSheetId="1" hidden="1">Sheet1!$AS$6</definedName>
    <definedName name="QB_COLUMN_76211" localSheetId="1" hidden="1">Sheet1!$K$6</definedName>
    <definedName name="QB_COLUMN_762110" localSheetId="1" hidden="1">Sheet1!$AU$6</definedName>
    <definedName name="QB_COLUMN_762111" localSheetId="1" hidden="1">Sheet1!$AY$6</definedName>
    <definedName name="QB_COLUMN_76212" localSheetId="1" hidden="1">Sheet1!$O$6</definedName>
    <definedName name="QB_COLUMN_76213" localSheetId="1" hidden="1">Sheet1!$S$6</definedName>
    <definedName name="QB_COLUMN_76214" localSheetId="1" hidden="1">Sheet1!$W$6</definedName>
    <definedName name="QB_COLUMN_76215" localSheetId="1" hidden="1">Sheet1!$AA$6</definedName>
    <definedName name="QB_COLUMN_76216" localSheetId="1" hidden="1">Sheet1!$AE$6</definedName>
    <definedName name="QB_COLUMN_76217" localSheetId="1" hidden="1">Sheet1!$AI$6</definedName>
    <definedName name="QB_COLUMN_76218" localSheetId="1" hidden="1">Sheet1!$AM$6</definedName>
    <definedName name="QB_COLUMN_76219" localSheetId="1" hidden="1">Sheet1!$AQ$6</definedName>
    <definedName name="QB_COLUMN_76310" localSheetId="1" hidden="1">Sheet1!$BD$6</definedName>
    <definedName name="QB_DATA_0" localSheetId="1" hidden="1">Sheet1!$11:$11,Sheet1!$12:$12,Sheet1!$13:$13,Sheet1!$15:$15,Sheet1!$17:$17,Sheet1!$18:$18,Sheet1!$21:$21,Sheet1!$22:$22,Sheet1!$25:$25,Sheet1!$30:$30,Sheet1!$33:$33,Sheet1!$34:$34,Sheet1!$40:$40,Sheet1!$41:$41,Sheet1!$46:$46,Sheet1!$50:$50</definedName>
    <definedName name="QB_DATA_1" localSheetId="1" hidden="1">Sheet1!$52:$52,Sheet1!$57:$57,Sheet1!$59:$59,Sheet1!$60:$60,Sheet1!$61:$61,Sheet1!$64:$64,Sheet1!$68:$68,Sheet1!$71:$71,Sheet1!$72:$72,Sheet1!$74:$74,Sheet1!$77:$77,Sheet1!$79:$79,Sheet1!$81:$81,Sheet1!$82:$82,Sheet1!$85:$85,Sheet1!$89:$89</definedName>
    <definedName name="QB_DATA_2" localSheetId="1" hidden="1">Sheet1!$97:$97,Sheet1!$98:$98,Sheet1!$99:$99,Sheet1!$102:$102,Sheet1!$103:$103,Sheet1!$104:$104,Sheet1!$105:$105,Sheet1!$106:$106,Sheet1!$107:$107,Sheet1!$113:$113,Sheet1!$114:$114,Sheet1!$115:$115,Sheet1!$119:$119,Sheet1!$121:$121,Sheet1!$123:$123,Sheet1!$124:$124</definedName>
    <definedName name="QB_DATA_3" localSheetId="1" hidden="1">Sheet1!$125:$125,Sheet1!$126:$126,Sheet1!$127:$127,Sheet1!$128:$128,Sheet1!$132:$132,Sheet1!$134:$134,Sheet1!$140:$140,Sheet1!$141:$141,Sheet1!$142:$142,Sheet1!$143:$143,Sheet1!$144:$144,Sheet1!$145:$145,Sheet1!$148:$148,Sheet1!$149:$149,Sheet1!$155:$155,Sheet1!$162:$162</definedName>
    <definedName name="QB_DATA_4" localSheetId="1" hidden="1">Sheet1!$163:$163,Sheet1!$164:$164,Sheet1!$170:$170,Sheet1!$175:$175,Sheet1!$176:$176,Sheet1!$178:$178,Sheet1!$182:$182,Sheet1!$189:$189,Sheet1!$190:$190,Sheet1!$191:$191,Sheet1!$192:$192,Sheet1!$196:$196,Sheet1!$197:$197,Sheet1!$203:$203,Sheet1!$211:$211,Sheet1!$212:$212</definedName>
    <definedName name="QB_DATA_5" localSheetId="1" hidden="1">Sheet1!$213:$213,Sheet1!$216:$216,Sheet1!$217:$217,Sheet1!$218:$218,Sheet1!$220:$220,Sheet1!$221:$221,Sheet1!$222:$222,Sheet1!$223:$223,Sheet1!$225:$225,Sheet1!$226:$226,Sheet1!$229:$229,Sheet1!$230:$230,Sheet1!$231:$231,Sheet1!$233:$233,Sheet1!$234:$234,Sheet1!$235:$235</definedName>
    <definedName name="QB_DATA_6" localSheetId="1" hidden="1">Sheet1!$236:$236,Sheet1!$237:$237,Sheet1!$241:$241,Sheet1!$242:$242,Sheet1!$243:$243,Sheet1!$244:$244,Sheet1!$245:$245,Sheet1!$246:$246,Sheet1!$247:$247,Sheet1!$248:$248,Sheet1!$249:$249,Sheet1!$253:$253,Sheet1!$258:$258,Sheet1!$261:$261,Sheet1!$270:$270,Sheet1!$274:$274</definedName>
    <definedName name="QB_DATA_7" localSheetId="1" hidden="1">Sheet1!$276:$276,Sheet1!$284:$284,Sheet1!$285:$285,Sheet1!$286:$286,Sheet1!$287:$287,Sheet1!$290:$290,Sheet1!$291:$291,Sheet1!$292:$292,Sheet1!$293:$293,Sheet1!$299:$299,Sheet1!$300:$300,Sheet1!$301:$301,Sheet1!$304:$304,Sheet1!$307:$307,Sheet1!$315:$315,Sheet1!$316:$316</definedName>
    <definedName name="QB_DATA_8" localSheetId="1" hidden="1">Sheet1!$322:$322,Sheet1!$323:$323,Sheet1!$324:$324,Sheet1!$325:$325,Sheet1!$326:$326,Sheet1!$327:$327,Sheet1!$334:$334,Sheet1!$340:$340,Sheet1!$348:$348,Sheet1!$349:$349,Sheet1!$350:$350,Sheet1!$351:$351,Sheet1!$358:$358,Sheet1!$361:$361,Sheet1!$362:$362,Sheet1!$367:$367</definedName>
    <definedName name="QB_DATA_9" localSheetId="1" hidden="1">Sheet1!$368:$368,Sheet1!$369:$369,Sheet1!$376:$376,Sheet1!$377:$377,Sheet1!$378:$378,Sheet1!$383:$383,Sheet1!$385:$385,Sheet1!$389:$389,Sheet1!$390:$390</definedName>
    <definedName name="QB_FORMULA_0" localSheetId="1" hidden="1">Sheet1!$L$11,Sheet1!$M$11,Sheet1!$P$11,Sheet1!$Q$11,Sheet1!$T$11,Sheet1!$U$11,Sheet1!$X$11,Sheet1!$Y$11,Sheet1!$AB$11,Sheet1!$AC$11,Sheet1!$AF$11,Sheet1!$AG$11,Sheet1!$BC$11,Sheet1!$BD$11,Sheet1!$BE$11,Sheet1!$BF$11</definedName>
    <definedName name="QB_FORMULA_1" localSheetId="1" hidden="1">Sheet1!$L$12,Sheet1!$M$12,Sheet1!$P$12,Sheet1!$Q$12,Sheet1!$T$12,Sheet1!$U$12,Sheet1!$X$12,Sheet1!$Y$12,Sheet1!$AB$12,Sheet1!$AC$12,Sheet1!$AF$12,Sheet1!$AG$12,Sheet1!$BC$12,Sheet1!$BD$12,Sheet1!$BE$12,Sheet1!$BF$12</definedName>
    <definedName name="QB_FORMULA_10" localSheetId="1" hidden="1">Sheet1!$P$18,Sheet1!$Q$18,Sheet1!$T$18,Sheet1!$U$18,Sheet1!$X$18,Sheet1!$Y$18,Sheet1!$AB$18,Sheet1!$AC$18,Sheet1!$AF$18,Sheet1!$AG$18,Sheet1!$AJ$18,Sheet1!$AK$18,Sheet1!$AN$18,Sheet1!$AO$18,Sheet1!$AR$18,Sheet1!$AS$18</definedName>
    <definedName name="QB_FORMULA_100" localSheetId="1" hidden="1">Sheet1!$BA$78,Sheet1!$BC$78,Sheet1!$BD$78,Sheet1!$BE$78,Sheet1!$BF$78,Sheet1!$AJ$79,Sheet1!$AK$79,Sheet1!$AN$79,Sheet1!$AO$79,Sheet1!$AR$79,Sheet1!$AS$79,Sheet1!$AV$79,Sheet1!$AW$79,Sheet1!$AZ$79,Sheet1!$BA$79,Sheet1!$BC$79</definedName>
    <definedName name="QB_FORMULA_101" localSheetId="1" hidden="1">Sheet1!$BD$79,Sheet1!$BE$79,Sheet1!$BF$79,Sheet1!$BC$81,Sheet1!$BC$82,Sheet1!$J$83,Sheet1!$N$83,Sheet1!$R$83,Sheet1!$V$83,Sheet1!$Z$83,Sheet1!$AD$83,Sheet1!$AH$83,Sheet1!$AL$83,Sheet1!$AP$83,Sheet1!$AT$83,Sheet1!$AX$83</definedName>
    <definedName name="QB_FORMULA_102" localSheetId="1" hidden="1">Sheet1!$BC$83,Sheet1!$L$85,Sheet1!$M$85,Sheet1!$P$85,Sheet1!$Q$85,Sheet1!$T$85,Sheet1!$U$85,Sheet1!$X$85,Sheet1!$Y$85,Sheet1!$AB$85,Sheet1!$AC$85,Sheet1!$AF$85,Sheet1!$AG$85,Sheet1!$AJ$85,Sheet1!$AK$85,Sheet1!$AN$85</definedName>
    <definedName name="QB_FORMULA_103" localSheetId="1" hidden="1">Sheet1!$AO$85,Sheet1!$AR$85,Sheet1!$AS$85,Sheet1!$AV$85,Sheet1!$AW$85,Sheet1!$AZ$85,Sheet1!$BA$85,Sheet1!$BC$85,Sheet1!$BD$85,Sheet1!$BE$85,Sheet1!$BF$85,Sheet1!$J$86,Sheet1!$K$86,Sheet1!$L$86,Sheet1!$M$86,Sheet1!$N$86</definedName>
    <definedName name="QB_FORMULA_104" localSheetId="1" hidden="1">Sheet1!$O$86,Sheet1!$P$86,Sheet1!$Q$86,Sheet1!$R$86,Sheet1!$S$86,Sheet1!$T$86,Sheet1!$U$86,Sheet1!$V$86,Sheet1!$W$86,Sheet1!$X$86,Sheet1!$Y$86,Sheet1!$Z$86,Sheet1!$AA$86,Sheet1!$AB$86,Sheet1!$AC$86,Sheet1!$AD$86</definedName>
    <definedName name="QB_FORMULA_105" localSheetId="1" hidden="1">Sheet1!$AE$86,Sheet1!$AF$86,Sheet1!$AG$86,Sheet1!$AH$86,Sheet1!$AI$86,Sheet1!$AJ$86,Sheet1!$AK$86,Sheet1!$AL$86,Sheet1!$AM$86,Sheet1!$AN$86,Sheet1!$AO$86,Sheet1!$AP$86,Sheet1!$AQ$86,Sheet1!$AR$86,Sheet1!$AS$86,Sheet1!$AT$86</definedName>
    <definedName name="QB_FORMULA_106" localSheetId="1" hidden="1">Sheet1!$AU$86,Sheet1!$AV$86,Sheet1!$AW$86,Sheet1!$AX$86,Sheet1!$AY$86,Sheet1!$AZ$86,Sheet1!$BA$86,Sheet1!$BC$86,Sheet1!$BD$86,Sheet1!$BE$86,Sheet1!$BF$86,Sheet1!$J$87,Sheet1!$K$87,Sheet1!$L$87,Sheet1!$M$87,Sheet1!$N$87</definedName>
    <definedName name="QB_FORMULA_107" localSheetId="1" hidden="1">Sheet1!$O$87,Sheet1!$P$87,Sheet1!$Q$87,Sheet1!$R$87,Sheet1!$S$87,Sheet1!$T$87,Sheet1!$U$87,Sheet1!$V$87,Sheet1!$W$87,Sheet1!$X$87,Sheet1!$Y$87,Sheet1!$Z$87,Sheet1!$AA$87,Sheet1!$AB$87,Sheet1!$AC$87,Sheet1!$AD$87</definedName>
    <definedName name="QB_FORMULA_108" localSheetId="1" hidden="1">Sheet1!$AE$87,Sheet1!$AF$87,Sheet1!$AG$87,Sheet1!$AH$87,Sheet1!$AI$87,Sheet1!$AJ$87,Sheet1!$AK$87,Sheet1!$AL$87,Sheet1!$AM$87,Sheet1!$AN$87,Sheet1!$AO$87,Sheet1!$AP$87,Sheet1!$AQ$87,Sheet1!$AR$87,Sheet1!$AS$87,Sheet1!$AT$87</definedName>
    <definedName name="QB_FORMULA_109" localSheetId="1" hidden="1">Sheet1!$AU$87,Sheet1!$AV$87,Sheet1!$AW$87,Sheet1!$AX$87,Sheet1!$AY$87,Sheet1!$AZ$87,Sheet1!$BA$87,Sheet1!$BC$87,Sheet1!$BD$87,Sheet1!$BE$87,Sheet1!$BF$87,Sheet1!$L$89,Sheet1!$M$89,Sheet1!$P$89,Sheet1!$Q$89,Sheet1!$T$89</definedName>
    <definedName name="QB_FORMULA_11" localSheetId="1" hidden="1">Sheet1!$AV$18,Sheet1!$AW$18,Sheet1!$AZ$18,Sheet1!$BA$18,Sheet1!$BC$18,Sheet1!$BD$18,Sheet1!$BE$18,Sheet1!$BF$18,Sheet1!$J$19,Sheet1!$K$19,Sheet1!$L$19,Sheet1!$M$19,Sheet1!$N$19,Sheet1!$O$19,Sheet1!$P$19,Sheet1!$Q$19</definedName>
    <definedName name="QB_FORMULA_110" localSheetId="1" hidden="1">Sheet1!$U$89,Sheet1!$X$89,Sheet1!$Y$89,Sheet1!$AB$89,Sheet1!$AC$89,Sheet1!$AF$89,Sheet1!$AG$89,Sheet1!$BC$89,Sheet1!$BD$89,Sheet1!$BE$89,Sheet1!$BF$89,Sheet1!$J$90,Sheet1!$K$90,Sheet1!$L$90,Sheet1!$M$90,Sheet1!$N$90</definedName>
    <definedName name="QB_FORMULA_111" localSheetId="1" hidden="1">Sheet1!$O$90,Sheet1!$P$90,Sheet1!$Q$90,Sheet1!$R$90,Sheet1!$S$90,Sheet1!$T$90,Sheet1!$U$90,Sheet1!$V$90,Sheet1!$W$90,Sheet1!$X$90,Sheet1!$Y$90,Sheet1!$Z$90,Sheet1!$AA$90,Sheet1!$AB$90,Sheet1!$AC$90,Sheet1!$AD$90</definedName>
    <definedName name="QB_FORMULA_112" localSheetId="1" hidden="1">Sheet1!$AE$90,Sheet1!$AF$90,Sheet1!$AG$90,Sheet1!$AH$90,Sheet1!$AL$90,Sheet1!$AP$90,Sheet1!$AT$90,Sheet1!$AX$90,Sheet1!$BC$90,Sheet1!$BD$90,Sheet1!$BE$90,Sheet1!$BF$90,Sheet1!$J$91,Sheet1!$K$91,Sheet1!$L$91,Sheet1!$M$91</definedName>
    <definedName name="QB_FORMULA_113" localSheetId="1" hidden="1">Sheet1!$N$91,Sheet1!$O$91,Sheet1!$P$91,Sheet1!$Q$91,Sheet1!$R$91,Sheet1!$S$91,Sheet1!$T$91,Sheet1!$U$91,Sheet1!$V$91,Sheet1!$W$91,Sheet1!$X$91,Sheet1!$Y$91,Sheet1!$Z$91,Sheet1!$AA$91,Sheet1!$AB$91,Sheet1!$AC$91</definedName>
    <definedName name="QB_FORMULA_114" localSheetId="1" hidden="1">Sheet1!$AD$91,Sheet1!$AE$91,Sheet1!$AF$91,Sheet1!$AG$91,Sheet1!$AH$91,Sheet1!$AI$91,Sheet1!$AJ$91,Sheet1!$AK$91,Sheet1!$AL$91,Sheet1!$AM$91,Sheet1!$AN$91,Sheet1!$AO$91,Sheet1!$AP$91,Sheet1!$AQ$91,Sheet1!$AR$91,Sheet1!$AS$91</definedName>
    <definedName name="QB_FORMULA_115" localSheetId="1" hidden="1">Sheet1!$AT$91,Sheet1!$AU$91,Sheet1!$AV$91,Sheet1!$AW$91,Sheet1!$AX$91,Sheet1!$AY$91,Sheet1!$AZ$91,Sheet1!$BA$91,Sheet1!$BC$91,Sheet1!$BD$91,Sheet1!$BE$91,Sheet1!$BF$91,Sheet1!$J$92,Sheet1!$K$92,Sheet1!$L$92,Sheet1!$M$92</definedName>
    <definedName name="QB_FORMULA_116" localSheetId="1" hidden="1">Sheet1!$N$92,Sheet1!$O$92,Sheet1!$P$92,Sheet1!$Q$92,Sheet1!$R$92,Sheet1!$S$92,Sheet1!$T$92,Sheet1!$U$92,Sheet1!$V$92,Sheet1!$W$92,Sheet1!$X$92,Sheet1!$Y$92,Sheet1!$Z$92,Sheet1!$AA$92,Sheet1!$AB$92,Sheet1!$AC$92</definedName>
    <definedName name="QB_FORMULA_117" localSheetId="1" hidden="1">Sheet1!$AD$92,Sheet1!$AE$92,Sheet1!$AF$92,Sheet1!$AG$92,Sheet1!$AH$92,Sheet1!$AI$92,Sheet1!$AJ$92,Sheet1!$AK$92,Sheet1!$AL$92,Sheet1!$AM$92,Sheet1!$AN$92,Sheet1!$AO$92,Sheet1!$AP$92,Sheet1!$AQ$92,Sheet1!$AR$92,Sheet1!$AS$92</definedName>
    <definedName name="QB_FORMULA_118" localSheetId="1" hidden="1">Sheet1!$AT$92,Sheet1!$AU$92,Sheet1!$AV$92,Sheet1!$AW$92,Sheet1!$AX$92,Sheet1!$AY$92,Sheet1!$AZ$92,Sheet1!$BA$92,Sheet1!$BC$92,Sheet1!$BD$92,Sheet1!$BE$92,Sheet1!$BF$92,Sheet1!$L$97,Sheet1!$M$97,Sheet1!$P$97,Sheet1!$Q$97</definedName>
    <definedName name="QB_FORMULA_119" localSheetId="1" hidden="1">Sheet1!$T$97,Sheet1!$U$97,Sheet1!$X$97,Sheet1!$Y$97,Sheet1!$AB$97,Sheet1!$AC$97,Sheet1!$AF$97,Sheet1!$AG$97,Sheet1!$AJ$97,Sheet1!$AK$97,Sheet1!$AN$97,Sheet1!$AO$97,Sheet1!$AR$97,Sheet1!$AS$97,Sheet1!$AV$97,Sheet1!$AW$97</definedName>
    <definedName name="QB_FORMULA_12" localSheetId="1" hidden="1">Sheet1!$R$19,Sheet1!$S$19,Sheet1!$T$19,Sheet1!$U$19,Sheet1!$V$19,Sheet1!$W$19,Sheet1!$X$19,Sheet1!$Y$19,Sheet1!$Z$19,Sheet1!$AA$19,Sheet1!$AB$19,Sheet1!$AC$19,Sheet1!$AD$19,Sheet1!$AE$19,Sheet1!$AF$19,Sheet1!$AG$19</definedName>
    <definedName name="QB_FORMULA_120" localSheetId="1" hidden="1">Sheet1!$AZ$97,Sheet1!$BA$97,Sheet1!$BC$97,Sheet1!$BD$97,Sheet1!$BE$97,Sheet1!$BF$97,Sheet1!$L$98,Sheet1!$M$98,Sheet1!$P$98,Sheet1!$Q$98,Sheet1!$T$98,Sheet1!$U$98,Sheet1!$X$98,Sheet1!$Y$98,Sheet1!$AB$98,Sheet1!$AC$98</definedName>
    <definedName name="QB_FORMULA_121" localSheetId="1" hidden="1">Sheet1!$AF$98,Sheet1!$AG$98,Sheet1!$AJ$98,Sheet1!$AK$98,Sheet1!$AN$98,Sheet1!$AO$98,Sheet1!$AR$98,Sheet1!$AS$98,Sheet1!$AV$98,Sheet1!$AW$98,Sheet1!$AZ$98,Sheet1!$BA$98,Sheet1!$BC$98,Sheet1!$BD$98,Sheet1!$BE$98,Sheet1!$BF$98</definedName>
    <definedName name="QB_FORMULA_122" localSheetId="1" hidden="1">Sheet1!$BC$99,Sheet1!$J$100,Sheet1!$K$100,Sheet1!$L$100,Sheet1!$M$100,Sheet1!$N$100,Sheet1!$O$100,Sheet1!$P$100,Sheet1!$Q$100,Sheet1!$R$100,Sheet1!$S$100,Sheet1!$T$100,Sheet1!$U$100,Sheet1!$V$100,Sheet1!$W$100,Sheet1!$X$100</definedName>
    <definedName name="QB_FORMULA_123" localSheetId="1" hidden="1">Sheet1!$Y$100,Sheet1!$Z$100,Sheet1!$AA$100,Sheet1!$AB$100,Sheet1!$AC$100,Sheet1!$AD$100,Sheet1!$AE$100,Sheet1!$AF$100,Sheet1!$AG$100,Sheet1!$AH$100,Sheet1!$AI$100,Sheet1!$AJ$100,Sheet1!$AK$100,Sheet1!$AL$100,Sheet1!$AM$100,Sheet1!$AN$100</definedName>
    <definedName name="QB_FORMULA_124" localSheetId="1" hidden="1">Sheet1!$AO$100,Sheet1!$AP$100,Sheet1!$AQ$100,Sheet1!$AR$100,Sheet1!$AS$100,Sheet1!$AT$100,Sheet1!$AU$100,Sheet1!$AV$100,Sheet1!$AW$100,Sheet1!$AX$100,Sheet1!$AY$100,Sheet1!$AZ$100,Sheet1!$BA$100,Sheet1!$BC$100,Sheet1!$BD$100,Sheet1!$BE$100</definedName>
    <definedName name="QB_FORMULA_125" localSheetId="1" hidden="1">Sheet1!$BF$100,Sheet1!$L$102,Sheet1!$M$102,Sheet1!$P$102,Sheet1!$Q$102,Sheet1!$T$102,Sheet1!$U$102,Sheet1!$X$102,Sheet1!$Y$102,Sheet1!$AB$102,Sheet1!$AC$102,Sheet1!$AF$102,Sheet1!$AG$102,Sheet1!$AJ$102,Sheet1!$AK$102,Sheet1!$AN$102</definedName>
    <definedName name="QB_FORMULA_126" localSheetId="1" hidden="1">Sheet1!$AO$102,Sheet1!$AR$102,Sheet1!$AS$102,Sheet1!$AV$102,Sheet1!$AW$102,Sheet1!$AZ$102,Sheet1!$BA$102,Sheet1!$BC$102,Sheet1!$BD$102,Sheet1!$BE$102,Sheet1!$BF$102,Sheet1!$L$103,Sheet1!$M$103,Sheet1!$P$103,Sheet1!$Q$103,Sheet1!$T$103</definedName>
    <definedName name="QB_FORMULA_127" localSheetId="1" hidden="1">Sheet1!$U$103,Sheet1!$X$103,Sheet1!$Y$103,Sheet1!$AB$103,Sheet1!$AC$103,Sheet1!$AF$103,Sheet1!$AG$103,Sheet1!$AJ$103,Sheet1!$AK$103,Sheet1!$AN$103,Sheet1!$AO$103,Sheet1!$AR$103,Sheet1!$AS$103,Sheet1!$AV$103,Sheet1!$AW$103,Sheet1!$AZ$103</definedName>
    <definedName name="QB_FORMULA_128" localSheetId="1" hidden="1">Sheet1!$BA$103,Sheet1!$BC$103,Sheet1!$BD$103,Sheet1!$BE$103,Sheet1!$BF$103,Sheet1!$L$104,Sheet1!$M$104,Sheet1!$P$104,Sheet1!$Q$104,Sheet1!$T$104,Sheet1!$U$104,Sheet1!$X$104,Sheet1!$Y$104,Sheet1!$AB$104,Sheet1!$AC$104,Sheet1!$AF$104</definedName>
    <definedName name="QB_FORMULA_129" localSheetId="1" hidden="1">Sheet1!$AG$104,Sheet1!$AJ$104,Sheet1!$AK$104,Sheet1!$AN$104,Sheet1!$AO$104,Sheet1!$AR$104,Sheet1!$AS$104,Sheet1!$AV$104,Sheet1!$AW$104,Sheet1!$AZ$104,Sheet1!$BA$104,Sheet1!$BC$104,Sheet1!$BD$104,Sheet1!$BE$104,Sheet1!$BF$104,Sheet1!$L$105</definedName>
    <definedName name="QB_FORMULA_13" localSheetId="1" hidden="1">Sheet1!$AH$19,Sheet1!$AI$19,Sheet1!$AJ$19,Sheet1!$AK$19,Sheet1!$AL$19,Sheet1!$AM$19,Sheet1!$AN$19,Sheet1!$AO$19,Sheet1!$AP$19,Sheet1!$AQ$19,Sheet1!$AR$19,Sheet1!$AS$19,Sheet1!$AT$19,Sheet1!$AU$19,Sheet1!$AV$19,Sheet1!$AW$19</definedName>
    <definedName name="QB_FORMULA_130" localSheetId="1" hidden="1">Sheet1!$M$105,Sheet1!$P$105,Sheet1!$Q$105,Sheet1!$T$105,Sheet1!$U$105,Sheet1!$X$105,Sheet1!$Y$105,Sheet1!$AB$105,Sheet1!$AC$105,Sheet1!$AF$105,Sheet1!$AG$105,Sheet1!$AJ$105,Sheet1!$AK$105,Sheet1!$AN$105,Sheet1!$AO$105,Sheet1!$AR$105</definedName>
    <definedName name="QB_FORMULA_131" localSheetId="1" hidden="1">Sheet1!$AS$105,Sheet1!$AV$105,Sheet1!$AW$105,Sheet1!$AZ$105,Sheet1!$BA$105,Sheet1!$BC$105,Sheet1!$BD$105,Sheet1!$BE$105,Sheet1!$BF$105,Sheet1!$L$106,Sheet1!$M$106,Sheet1!$P$106,Sheet1!$Q$106,Sheet1!$T$106,Sheet1!$U$106,Sheet1!$X$106</definedName>
    <definedName name="QB_FORMULA_132" localSheetId="1" hidden="1">Sheet1!$Y$106,Sheet1!$AB$106,Sheet1!$AC$106,Sheet1!$AF$106,Sheet1!$AG$106,Sheet1!$AJ$106,Sheet1!$AK$106,Sheet1!$AN$106,Sheet1!$AO$106,Sheet1!$AR$106,Sheet1!$AS$106,Sheet1!$AV$106,Sheet1!$AW$106,Sheet1!$AZ$106,Sheet1!$BA$106,Sheet1!$BC$106</definedName>
    <definedName name="QB_FORMULA_133" localSheetId="1" hidden="1">Sheet1!$BD$106,Sheet1!$BE$106,Sheet1!$BF$106,Sheet1!$L$107,Sheet1!$M$107,Sheet1!$P$107,Sheet1!$Q$107,Sheet1!$T$107,Sheet1!$U$107,Sheet1!$X$107,Sheet1!$Y$107,Sheet1!$AB$107,Sheet1!$AC$107,Sheet1!$AF$107,Sheet1!$AG$107,Sheet1!$AJ$107</definedName>
    <definedName name="QB_FORMULA_134" localSheetId="1" hidden="1">Sheet1!$AK$107,Sheet1!$AN$107,Sheet1!$AO$107,Sheet1!$AR$107,Sheet1!$AS$107,Sheet1!$AV$107,Sheet1!$AW$107,Sheet1!$AZ$107,Sheet1!$BA$107,Sheet1!$BC$107,Sheet1!$BD$107,Sheet1!$BE$107,Sheet1!$BF$107,Sheet1!$J$108,Sheet1!$K$108,Sheet1!$L$108</definedName>
    <definedName name="QB_FORMULA_135" localSheetId="1" hidden="1">Sheet1!$M$108,Sheet1!$N$108,Sheet1!$O$108,Sheet1!$P$108,Sheet1!$Q$108,Sheet1!$R$108,Sheet1!$S$108,Sheet1!$T$108,Sheet1!$U$108,Sheet1!$V$108,Sheet1!$W$108,Sheet1!$X$108,Sheet1!$Y$108,Sheet1!$Z$108,Sheet1!$AA$108,Sheet1!$AB$108</definedName>
    <definedName name="QB_FORMULA_136" localSheetId="1" hidden="1">Sheet1!$AC$108,Sheet1!$AD$108,Sheet1!$AE$108,Sheet1!$AF$108,Sheet1!$AG$108,Sheet1!$AH$108,Sheet1!$AI$108,Sheet1!$AJ$108,Sheet1!$AK$108,Sheet1!$AL$108,Sheet1!$AM$108,Sheet1!$AN$108,Sheet1!$AO$108,Sheet1!$AP$108,Sheet1!$AQ$108,Sheet1!$AR$108</definedName>
    <definedName name="QB_FORMULA_137" localSheetId="1" hidden="1">Sheet1!$AS$108,Sheet1!$AT$108,Sheet1!$AU$108,Sheet1!$AV$108,Sheet1!$AW$108,Sheet1!$AX$108,Sheet1!$AY$108,Sheet1!$AZ$108,Sheet1!$BA$108,Sheet1!$BC$108,Sheet1!$BD$108,Sheet1!$BE$108,Sheet1!$BF$108,Sheet1!$J$109,Sheet1!$K$109,Sheet1!$L$109</definedName>
    <definedName name="QB_FORMULA_138" localSheetId="1" hidden="1">Sheet1!$M$109,Sheet1!$N$109,Sheet1!$O$109,Sheet1!$P$109,Sheet1!$Q$109,Sheet1!$R$109,Sheet1!$S$109,Sheet1!$T$109,Sheet1!$U$109,Sheet1!$V$109,Sheet1!$W$109,Sheet1!$X$109,Sheet1!$Y$109,Sheet1!$Z$109,Sheet1!$AA$109,Sheet1!$AB$109</definedName>
    <definedName name="QB_FORMULA_139" localSheetId="1" hidden="1">Sheet1!$AC$109,Sheet1!$AD$109,Sheet1!$AE$109,Sheet1!$AF$109,Sheet1!$AG$109,Sheet1!$AH$109,Sheet1!$AI$109,Sheet1!$AJ$109,Sheet1!$AK$109,Sheet1!$AL$109,Sheet1!$AM$109,Sheet1!$AN$109,Sheet1!$AO$109,Sheet1!$AP$109,Sheet1!$AQ$109,Sheet1!$AR$109</definedName>
    <definedName name="QB_FORMULA_14" localSheetId="1" hidden="1">Sheet1!$AX$19,Sheet1!$AY$19,Sheet1!$AZ$19,Sheet1!$BA$19,Sheet1!$BC$19,Sheet1!$BD$19,Sheet1!$BE$19,Sheet1!$BF$19,Sheet1!$L$21,Sheet1!$M$21,Sheet1!$P$21,Sheet1!$Q$21,Sheet1!$T$21,Sheet1!$U$21,Sheet1!$X$21,Sheet1!$Y$21</definedName>
    <definedName name="QB_FORMULA_140" localSheetId="1" hidden="1">Sheet1!$AS$109,Sheet1!$AT$109,Sheet1!$AU$109,Sheet1!$AV$109,Sheet1!$AW$109,Sheet1!$AX$109,Sheet1!$AY$109,Sheet1!$AZ$109,Sheet1!$BA$109,Sheet1!$BC$109,Sheet1!$BD$109,Sheet1!$BE$109,Sheet1!$BF$109,Sheet1!$AJ$113,Sheet1!$AK$113,Sheet1!$AN$113</definedName>
    <definedName name="QB_FORMULA_141" localSheetId="1" hidden="1">Sheet1!$AO$113,Sheet1!$AR$113,Sheet1!$AS$113,Sheet1!$AV$113,Sheet1!$AW$113,Sheet1!$AZ$113,Sheet1!$BA$113,Sheet1!$BC$113,Sheet1!$BD$113,Sheet1!$BE$113,Sheet1!$BF$113,Sheet1!$L$114,Sheet1!$M$114,Sheet1!$P$114,Sheet1!$Q$114,Sheet1!$T$114</definedName>
    <definedName name="QB_FORMULA_142" localSheetId="1" hidden="1">Sheet1!$U$114,Sheet1!$X$114,Sheet1!$Y$114,Sheet1!$AB$114,Sheet1!$AC$114,Sheet1!$AF$114,Sheet1!$AG$114,Sheet1!$AJ$114,Sheet1!$AK$114,Sheet1!$AN$114,Sheet1!$AO$114,Sheet1!$AR$114,Sheet1!$AS$114,Sheet1!$AV$114,Sheet1!$AW$114,Sheet1!$AZ$114</definedName>
    <definedName name="QB_FORMULA_143" localSheetId="1" hidden="1">Sheet1!$BA$114,Sheet1!$BC$114,Sheet1!$BD$114,Sheet1!$BE$114,Sheet1!$BF$114,Sheet1!$L$115,Sheet1!$M$115,Sheet1!$P$115,Sheet1!$Q$115,Sheet1!$T$115,Sheet1!$U$115,Sheet1!$X$115,Sheet1!$Y$115,Sheet1!$AB$115,Sheet1!$AC$115,Sheet1!$AF$115</definedName>
    <definedName name="QB_FORMULA_144" localSheetId="1" hidden="1">Sheet1!$AG$115,Sheet1!$AJ$115,Sheet1!$AK$115,Sheet1!$AN$115,Sheet1!$AO$115,Sheet1!$AR$115,Sheet1!$AS$115,Sheet1!$AV$115,Sheet1!$AW$115,Sheet1!$AZ$115,Sheet1!$BA$115,Sheet1!$BC$115,Sheet1!$BD$115,Sheet1!$BE$115,Sheet1!$BF$115,Sheet1!$J$116</definedName>
    <definedName name="QB_FORMULA_145" localSheetId="1" hidden="1">Sheet1!$K$116,Sheet1!$L$116,Sheet1!$M$116,Sheet1!$N$116,Sheet1!$O$116,Sheet1!$P$116,Sheet1!$Q$116,Sheet1!$R$116,Sheet1!$S$116,Sheet1!$T$116,Sheet1!$U$116,Sheet1!$V$116,Sheet1!$W$116,Sheet1!$X$116,Sheet1!$Y$116,Sheet1!$Z$116</definedName>
    <definedName name="QB_FORMULA_146" localSheetId="1" hidden="1">Sheet1!$AA$116,Sheet1!$AB$116,Sheet1!$AC$116,Sheet1!$AD$116,Sheet1!$AE$116,Sheet1!$AF$116,Sheet1!$AG$116,Sheet1!$AH$116,Sheet1!$AI$116,Sheet1!$AJ$116,Sheet1!$AK$116,Sheet1!$AL$116,Sheet1!$AM$116,Sheet1!$AN$116,Sheet1!$AO$116,Sheet1!$AP$116</definedName>
    <definedName name="QB_FORMULA_147" localSheetId="1" hidden="1">Sheet1!$AQ$116,Sheet1!$AR$116,Sheet1!$AS$116,Sheet1!$AT$116,Sheet1!$AU$116,Sheet1!$AV$116,Sheet1!$AW$116,Sheet1!$AX$116,Sheet1!$AY$116,Sheet1!$AZ$116,Sheet1!$BA$116,Sheet1!$BC$116,Sheet1!$BD$116,Sheet1!$BE$116,Sheet1!$BF$116,Sheet1!$J$117</definedName>
    <definedName name="QB_FORMULA_148" localSheetId="1" hidden="1">Sheet1!$K$117,Sheet1!$L$117,Sheet1!$M$117,Sheet1!$N$117,Sheet1!$O$117,Sheet1!$P$117,Sheet1!$Q$117,Sheet1!$R$117,Sheet1!$S$117,Sheet1!$T$117,Sheet1!$U$117,Sheet1!$V$117,Sheet1!$W$117,Sheet1!$X$117,Sheet1!$Y$117,Sheet1!$Z$117</definedName>
    <definedName name="QB_FORMULA_149" localSheetId="1" hidden="1">Sheet1!$AA$117,Sheet1!$AB$117,Sheet1!$AC$117,Sheet1!$AD$117,Sheet1!$AE$117,Sheet1!$AF$117,Sheet1!$AG$117,Sheet1!$AH$117,Sheet1!$AI$117,Sheet1!$AJ$117,Sheet1!$AK$117,Sheet1!$AL$117,Sheet1!$AM$117,Sheet1!$AN$117,Sheet1!$AO$117,Sheet1!$AP$117</definedName>
    <definedName name="QB_FORMULA_15" localSheetId="1" hidden="1">Sheet1!$AB$21,Sheet1!$AC$21,Sheet1!$AF$21,Sheet1!$AG$21,Sheet1!$AJ$21,Sheet1!$AK$21,Sheet1!$AN$21,Sheet1!$AO$21,Sheet1!$AR$21,Sheet1!$AS$21,Sheet1!$AV$21,Sheet1!$AW$21,Sheet1!$AZ$21,Sheet1!$BA$21,Sheet1!$BC$21,Sheet1!$BD$21</definedName>
    <definedName name="QB_FORMULA_150" localSheetId="1" hidden="1">Sheet1!$AQ$117,Sheet1!$AR$117,Sheet1!$AS$117,Sheet1!$AT$117,Sheet1!$AU$117,Sheet1!$AV$117,Sheet1!$AW$117,Sheet1!$AX$117,Sheet1!$AY$117,Sheet1!$AZ$117,Sheet1!$BA$117,Sheet1!$BC$117,Sheet1!$BD$117,Sheet1!$BE$117,Sheet1!$BF$117,Sheet1!$L$119</definedName>
    <definedName name="QB_FORMULA_151" localSheetId="1" hidden="1">Sheet1!$M$119,Sheet1!$P$119,Sheet1!$Q$119,Sheet1!$T$119,Sheet1!$U$119,Sheet1!$X$119,Sheet1!$Y$119,Sheet1!$AB$119,Sheet1!$AC$119,Sheet1!$AF$119,Sheet1!$AG$119,Sheet1!$AJ$119,Sheet1!$AK$119,Sheet1!$AN$119,Sheet1!$AO$119,Sheet1!$AR$119</definedName>
    <definedName name="QB_FORMULA_152" localSheetId="1" hidden="1">Sheet1!$AS$119,Sheet1!$AV$119,Sheet1!$AW$119,Sheet1!$AZ$119,Sheet1!$BA$119,Sheet1!$BC$119,Sheet1!$BD$119,Sheet1!$BE$119,Sheet1!$BF$119,Sheet1!$L$121,Sheet1!$M$121,Sheet1!$P$121,Sheet1!$Q$121,Sheet1!$T$121,Sheet1!$U$121,Sheet1!$X$121</definedName>
    <definedName name="QB_FORMULA_153" localSheetId="1" hidden="1">Sheet1!$Y$121,Sheet1!$AB$121,Sheet1!$AC$121,Sheet1!$AF$121,Sheet1!$AG$121,Sheet1!$AJ$121,Sheet1!$AK$121,Sheet1!$AN$121,Sheet1!$AO$121,Sheet1!$AR$121,Sheet1!$AS$121,Sheet1!$AV$121,Sheet1!$AW$121,Sheet1!$AZ$121,Sheet1!$BA$121,Sheet1!$BC$121</definedName>
    <definedName name="QB_FORMULA_154" localSheetId="1" hidden="1">Sheet1!$BD$121,Sheet1!$BE$121,Sheet1!$BF$121,Sheet1!$J$122,Sheet1!$K$122,Sheet1!$L$122,Sheet1!$M$122,Sheet1!$N$122,Sheet1!$O$122,Sheet1!$P$122,Sheet1!$Q$122,Sheet1!$R$122,Sheet1!$S$122,Sheet1!$T$122,Sheet1!$U$122,Sheet1!$V$122</definedName>
    <definedName name="QB_FORMULA_155" localSheetId="1" hidden="1">Sheet1!$W$122,Sheet1!$X$122,Sheet1!$Y$122,Sheet1!$Z$122,Sheet1!$AA$122,Sheet1!$AB$122,Sheet1!$AC$122,Sheet1!$AD$122,Sheet1!$AE$122,Sheet1!$AF$122,Sheet1!$AG$122,Sheet1!$AH$122,Sheet1!$AI$122,Sheet1!$AJ$122,Sheet1!$AK$122,Sheet1!$AL$122</definedName>
    <definedName name="QB_FORMULA_156" localSheetId="1" hidden="1">Sheet1!$AM$122,Sheet1!$AN$122,Sheet1!$AO$122,Sheet1!$AP$122,Sheet1!$AQ$122,Sheet1!$AR$122,Sheet1!$AS$122,Sheet1!$AT$122,Sheet1!$AU$122,Sheet1!$AV$122,Sheet1!$AW$122,Sheet1!$AX$122,Sheet1!$AY$122,Sheet1!$AZ$122,Sheet1!$BA$122,Sheet1!$BC$122</definedName>
    <definedName name="QB_FORMULA_157" localSheetId="1" hidden="1">Sheet1!$BD$122,Sheet1!$BE$122,Sheet1!$BF$122,Sheet1!$L$123,Sheet1!$M$123,Sheet1!$P$123,Sheet1!$Q$123,Sheet1!$T$123,Sheet1!$U$123,Sheet1!$X$123,Sheet1!$Y$123,Sheet1!$AB$123,Sheet1!$AC$123,Sheet1!$AF$123,Sheet1!$AG$123,Sheet1!$AJ$123</definedName>
    <definedName name="QB_FORMULA_158" localSheetId="1" hidden="1">Sheet1!$AK$123,Sheet1!$AN$123,Sheet1!$AO$123,Sheet1!$AR$123,Sheet1!$AS$123,Sheet1!$AV$123,Sheet1!$AW$123,Sheet1!$AZ$123,Sheet1!$BA$123,Sheet1!$BC$123,Sheet1!$BD$123,Sheet1!$BE$123,Sheet1!$BF$123,Sheet1!$AJ$124,Sheet1!$AK$124,Sheet1!$AN$124</definedName>
    <definedName name="QB_FORMULA_159" localSheetId="1" hidden="1">Sheet1!$AO$124,Sheet1!$AR$124,Sheet1!$AS$124,Sheet1!$AV$124,Sheet1!$AW$124,Sheet1!$AZ$124,Sheet1!$BA$124,Sheet1!$BC$124,Sheet1!$BD$124,Sheet1!$BE$124,Sheet1!$BF$124,Sheet1!$L$125,Sheet1!$M$125,Sheet1!$P$125,Sheet1!$Q$125,Sheet1!$T$125</definedName>
    <definedName name="QB_FORMULA_16" localSheetId="1" hidden="1">Sheet1!$BE$21,Sheet1!$BF$21,Sheet1!$L$22,Sheet1!$M$22,Sheet1!$P$22,Sheet1!$Q$22,Sheet1!$T$22,Sheet1!$U$22,Sheet1!$X$22,Sheet1!$Y$22,Sheet1!$AB$22,Sheet1!$AC$22,Sheet1!$AF$22,Sheet1!$AG$22,Sheet1!$AJ$22,Sheet1!$AK$22</definedName>
    <definedName name="QB_FORMULA_160" localSheetId="1" hidden="1">Sheet1!$U$125,Sheet1!$X$125,Sheet1!$Y$125,Sheet1!$AB$125,Sheet1!$AC$125,Sheet1!$AF$125,Sheet1!$AG$125,Sheet1!$AJ$125,Sheet1!$AK$125,Sheet1!$AN$125,Sheet1!$AO$125,Sheet1!$AR$125,Sheet1!$AS$125,Sheet1!$AV$125,Sheet1!$AW$125,Sheet1!$AZ$125</definedName>
    <definedName name="QB_FORMULA_161" localSheetId="1" hidden="1">Sheet1!$BA$125,Sheet1!$BC$125,Sheet1!$BD$125,Sheet1!$BE$125,Sheet1!$BF$125,Sheet1!$L$126,Sheet1!$M$126,Sheet1!$P$126,Sheet1!$Q$126,Sheet1!$T$126,Sheet1!$U$126,Sheet1!$X$126,Sheet1!$Y$126,Sheet1!$AB$126,Sheet1!$AC$126,Sheet1!$AF$126</definedName>
    <definedName name="QB_FORMULA_162" localSheetId="1" hidden="1">Sheet1!$AG$126,Sheet1!$BC$126,Sheet1!$BD$126,Sheet1!$BE$126,Sheet1!$BF$126,Sheet1!$L$127,Sheet1!$M$127,Sheet1!$P$127,Sheet1!$Q$127,Sheet1!$T$127,Sheet1!$U$127,Sheet1!$X$127,Sheet1!$Y$127,Sheet1!$AB$127,Sheet1!$AC$127,Sheet1!$AF$127</definedName>
    <definedName name="QB_FORMULA_163" localSheetId="1" hidden="1">Sheet1!$AG$127,Sheet1!$AJ$127,Sheet1!$AK$127,Sheet1!$AN$127,Sheet1!$AO$127,Sheet1!$AR$127,Sheet1!$AS$127,Sheet1!$AV$127,Sheet1!$AW$127,Sheet1!$AZ$127,Sheet1!$BA$127,Sheet1!$BC$127,Sheet1!$BD$127,Sheet1!$BE$127,Sheet1!$BF$127,Sheet1!$L$128</definedName>
    <definedName name="QB_FORMULA_164" localSheetId="1" hidden="1">Sheet1!$M$128,Sheet1!$P$128,Sheet1!$Q$128,Sheet1!$T$128,Sheet1!$U$128,Sheet1!$X$128,Sheet1!$Y$128,Sheet1!$AB$128,Sheet1!$AC$128,Sheet1!$AF$128,Sheet1!$AG$128,Sheet1!$BC$128,Sheet1!$BD$128,Sheet1!$BE$128,Sheet1!$BF$128,Sheet1!$J$129</definedName>
    <definedName name="QB_FORMULA_165" localSheetId="1" hidden="1">Sheet1!$K$129,Sheet1!$L$129,Sheet1!$M$129,Sheet1!$N$129,Sheet1!$O$129,Sheet1!$P$129,Sheet1!$Q$129,Sheet1!$R$129,Sheet1!$S$129,Sheet1!$T$129,Sheet1!$U$129,Sheet1!$V$129,Sheet1!$W$129,Sheet1!$X$129,Sheet1!$Y$129,Sheet1!$Z$129</definedName>
    <definedName name="QB_FORMULA_166" localSheetId="1" hidden="1">Sheet1!$AA$129,Sheet1!$AB$129,Sheet1!$AC$129,Sheet1!$AD$129,Sheet1!$AE$129,Sheet1!$AF$129,Sheet1!$AG$129,Sheet1!$AH$129,Sheet1!$AI$129,Sheet1!$AJ$129,Sheet1!$AK$129,Sheet1!$AL$129,Sheet1!$AM$129,Sheet1!$AN$129,Sheet1!$AO$129,Sheet1!$AP$129</definedName>
    <definedName name="QB_FORMULA_167" localSheetId="1" hidden="1">Sheet1!$AQ$129,Sheet1!$AR$129,Sheet1!$AS$129,Sheet1!$AT$129,Sheet1!$AU$129,Sheet1!$AV$129,Sheet1!$AW$129,Sheet1!$AX$129,Sheet1!$AY$129,Sheet1!$AZ$129,Sheet1!$BA$129,Sheet1!$BC$129,Sheet1!$BD$129,Sheet1!$BE$129,Sheet1!$BF$129,Sheet1!$J$130</definedName>
    <definedName name="QB_FORMULA_168" localSheetId="1" hidden="1">Sheet1!$K$130,Sheet1!$L$130,Sheet1!$M$130,Sheet1!$N$130,Sheet1!$O$130,Sheet1!$P$130,Sheet1!$Q$130,Sheet1!$R$130,Sheet1!$S$130,Sheet1!$T$130,Sheet1!$U$130,Sheet1!$V$130,Sheet1!$W$130,Sheet1!$X$130,Sheet1!$Y$130,Sheet1!$Z$130</definedName>
    <definedName name="QB_FORMULA_169" localSheetId="1" hidden="1">Sheet1!$AA$130,Sheet1!$AB$130,Sheet1!$AC$130,Sheet1!$AD$130,Sheet1!$AE$130,Sheet1!$AF$130,Sheet1!$AG$130,Sheet1!$AH$130,Sheet1!$AI$130,Sheet1!$AJ$130,Sheet1!$AK$130,Sheet1!$AL$130,Sheet1!$AM$130,Sheet1!$AN$130,Sheet1!$AO$130,Sheet1!$AP$130</definedName>
    <definedName name="QB_FORMULA_17" localSheetId="1" hidden="1">Sheet1!$AN$22,Sheet1!$AO$22,Sheet1!$AR$22,Sheet1!$AS$22,Sheet1!$AV$22,Sheet1!$AW$22,Sheet1!$AZ$22,Sheet1!$BA$22,Sheet1!$BC$22,Sheet1!$BD$22,Sheet1!$BE$22,Sheet1!$BF$22,Sheet1!$J$23,Sheet1!$K$23,Sheet1!$L$23,Sheet1!$M$23</definedName>
    <definedName name="QB_FORMULA_170" localSheetId="1" hidden="1">Sheet1!$AQ$130,Sheet1!$AR$130,Sheet1!$AS$130,Sheet1!$AT$130,Sheet1!$AU$130,Sheet1!$AV$130,Sheet1!$AW$130,Sheet1!$AX$130,Sheet1!$AY$130,Sheet1!$AZ$130,Sheet1!$BA$130,Sheet1!$BC$130,Sheet1!$BD$130,Sheet1!$BE$130,Sheet1!$BF$130,Sheet1!$L$132</definedName>
    <definedName name="QB_FORMULA_171" localSheetId="1" hidden="1">Sheet1!$M$132,Sheet1!$P$132,Sheet1!$Q$132,Sheet1!$T$132,Sheet1!$U$132,Sheet1!$X$132,Sheet1!$Y$132,Sheet1!$AB$132,Sheet1!$AC$132,Sheet1!$AF$132,Sheet1!$AG$132,Sheet1!$AJ$132,Sheet1!$AK$132,Sheet1!$AN$132,Sheet1!$AO$132,Sheet1!$AR$132</definedName>
    <definedName name="QB_FORMULA_172" localSheetId="1" hidden="1">Sheet1!$AS$132,Sheet1!$AV$132,Sheet1!$AW$132,Sheet1!$AZ$132,Sheet1!$BA$132,Sheet1!$BC$132,Sheet1!$BD$132,Sheet1!$BE$132,Sheet1!$BF$132,Sheet1!$L$134,Sheet1!$M$134,Sheet1!$P$134,Sheet1!$Q$134,Sheet1!$T$134,Sheet1!$U$134,Sheet1!$X$134</definedName>
    <definedName name="QB_FORMULA_173" localSheetId="1" hidden="1">Sheet1!$Y$134,Sheet1!$AB$134,Sheet1!$AC$134,Sheet1!$AF$134,Sheet1!$AG$134,Sheet1!$AJ$134,Sheet1!$AK$134,Sheet1!$AN$134,Sheet1!$AO$134,Sheet1!$AR$134,Sheet1!$AS$134,Sheet1!$AV$134,Sheet1!$AW$134,Sheet1!$AZ$134,Sheet1!$BA$134,Sheet1!$BC$134</definedName>
    <definedName name="QB_FORMULA_174" localSheetId="1" hidden="1">Sheet1!$BD$134,Sheet1!$BE$134,Sheet1!$BF$134,Sheet1!$J$135,Sheet1!$K$135,Sheet1!$L$135,Sheet1!$M$135,Sheet1!$N$135,Sheet1!$O$135,Sheet1!$P$135,Sheet1!$Q$135,Sheet1!$R$135,Sheet1!$S$135,Sheet1!$T$135,Sheet1!$U$135,Sheet1!$V$135</definedName>
    <definedName name="QB_FORMULA_175" localSheetId="1" hidden="1">Sheet1!$W$135,Sheet1!$X$135,Sheet1!$Y$135,Sheet1!$Z$135,Sheet1!$AA$135,Sheet1!$AB$135,Sheet1!$AC$135,Sheet1!$AD$135,Sheet1!$AE$135,Sheet1!$AF$135,Sheet1!$AG$135,Sheet1!$AH$135,Sheet1!$AI$135,Sheet1!$AJ$135,Sheet1!$AK$135,Sheet1!$AL$135</definedName>
    <definedName name="QB_FORMULA_176" localSheetId="1" hidden="1">Sheet1!$AM$135,Sheet1!$AN$135,Sheet1!$AO$135,Sheet1!$AP$135,Sheet1!$AQ$135,Sheet1!$AR$135,Sheet1!$AS$135,Sheet1!$AT$135,Sheet1!$AU$135,Sheet1!$AV$135,Sheet1!$AW$135,Sheet1!$AX$135,Sheet1!$AY$135,Sheet1!$AZ$135,Sheet1!$BA$135,Sheet1!$BC$135</definedName>
    <definedName name="QB_FORMULA_177" localSheetId="1" hidden="1">Sheet1!$BD$135,Sheet1!$BE$135,Sheet1!$BF$135,Sheet1!$J$136,Sheet1!$K$136,Sheet1!$L$136,Sheet1!$M$136,Sheet1!$N$136,Sheet1!$O$136,Sheet1!$P$136,Sheet1!$Q$136,Sheet1!$R$136,Sheet1!$S$136,Sheet1!$T$136,Sheet1!$U$136,Sheet1!$V$136</definedName>
    <definedName name="QB_FORMULA_178" localSheetId="1" hidden="1">Sheet1!$W$136,Sheet1!$X$136,Sheet1!$Y$136,Sheet1!$Z$136,Sheet1!$AA$136,Sheet1!$AB$136,Sheet1!$AC$136,Sheet1!$AD$136,Sheet1!$AE$136,Sheet1!$AF$136,Sheet1!$AG$136,Sheet1!$AH$136,Sheet1!$AI$136,Sheet1!$AJ$136,Sheet1!$AK$136,Sheet1!$AL$136</definedName>
    <definedName name="QB_FORMULA_179" localSheetId="1" hidden="1">Sheet1!$AM$136,Sheet1!$AN$136,Sheet1!$AO$136,Sheet1!$AP$136,Sheet1!$AQ$136,Sheet1!$AR$136,Sheet1!$AS$136,Sheet1!$AT$136,Sheet1!$AU$136,Sheet1!$AV$136,Sheet1!$AW$136,Sheet1!$AX$136,Sheet1!$AY$136,Sheet1!$AZ$136,Sheet1!$BA$136,Sheet1!$BC$136</definedName>
    <definedName name="QB_FORMULA_18" localSheetId="1" hidden="1">Sheet1!$N$23,Sheet1!$O$23,Sheet1!$P$23,Sheet1!$Q$23,Sheet1!$R$23,Sheet1!$S$23,Sheet1!$T$23,Sheet1!$U$23,Sheet1!$V$23,Sheet1!$W$23,Sheet1!$X$23,Sheet1!$Y$23,Sheet1!$Z$23,Sheet1!$AA$23,Sheet1!$AB$23,Sheet1!$AC$23</definedName>
    <definedName name="QB_FORMULA_180" localSheetId="1" hidden="1">Sheet1!$BD$136,Sheet1!$BE$136,Sheet1!$BF$136,Sheet1!$L$140,Sheet1!$M$140,Sheet1!$P$140,Sheet1!$Q$140,Sheet1!$T$140,Sheet1!$U$140,Sheet1!$X$140,Sheet1!$Y$140,Sheet1!$AB$140,Sheet1!$AC$140,Sheet1!$AF$140,Sheet1!$AG$140,Sheet1!$AJ$140</definedName>
    <definedName name="QB_FORMULA_181" localSheetId="1" hidden="1">Sheet1!$AK$140,Sheet1!$AN$140,Sheet1!$AO$140,Sheet1!$AR$140,Sheet1!$AS$140,Sheet1!$AV$140,Sheet1!$AW$140,Sheet1!$AZ$140,Sheet1!$BA$140,Sheet1!$BC$140,Sheet1!$BD$140,Sheet1!$BE$140,Sheet1!$BF$140,Sheet1!$L$141,Sheet1!$M$141,Sheet1!$P$141</definedName>
    <definedName name="QB_FORMULA_182" localSheetId="1" hidden="1">Sheet1!$Q$141,Sheet1!$T$141,Sheet1!$U$141,Sheet1!$X$141,Sheet1!$Y$141,Sheet1!$AB$141,Sheet1!$AC$141,Sheet1!$AF$141,Sheet1!$AG$141,Sheet1!$AJ$141,Sheet1!$AK$141,Sheet1!$AN$141,Sheet1!$AO$141,Sheet1!$AR$141,Sheet1!$AS$141,Sheet1!$AV$141</definedName>
    <definedName name="QB_FORMULA_183" localSheetId="1" hidden="1">Sheet1!$AW$141,Sheet1!$AZ$141,Sheet1!$BA$141,Sheet1!$BC$141,Sheet1!$BD$141,Sheet1!$BE$141,Sheet1!$BF$141,Sheet1!$L$142,Sheet1!$M$142,Sheet1!$P$142,Sheet1!$Q$142,Sheet1!$T$142,Sheet1!$U$142,Sheet1!$X$142,Sheet1!$Y$142,Sheet1!$AB$142</definedName>
    <definedName name="QB_FORMULA_184" localSheetId="1" hidden="1">Sheet1!$AC$142,Sheet1!$AF$142,Sheet1!$AG$142,Sheet1!$BC$142,Sheet1!$BD$142,Sheet1!$BE$142,Sheet1!$BF$142,Sheet1!$L$143,Sheet1!$M$143,Sheet1!$P$143,Sheet1!$Q$143,Sheet1!$T$143,Sheet1!$U$143,Sheet1!$X$143,Sheet1!$Y$143,Sheet1!$AB$143</definedName>
    <definedName name="QB_FORMULA_185" localSheetId="1" hidden="1">Sheet1!$AC$143,Sheet1!$AF$143,Sheet1!$AG$143,Sheet1!$AJ$143,Sheet1!$AK$143,Sheet1!$AN$143,Sheet1!$AO$143,Sheet1!$AR$143,Sheet1!$AS$143,Sheet1!$AV$143,Sheet1!$AW$143,Sheet1!$AZ$143,Sheet1!$BA$143,Sheet1!$BC$143,Sheet1!$BD$143,Sheet1!$BE$143</definedName>
    <definedName name="QB_FORMULA_186" localSheetId="1" hidden="1">Sheet1!$BF$143,Sheet1!$L$144,Sheet1!$M$144,Sheet1!$P$144,Sheet1!$Q$144,Sheet1!$T$144,Sheet1!$U$144,Sheet1!$X$144,Sheet1!$Y$144,Sheet1!$AB$144,Sheet1!$AC$144,Sheet1!$AF$144,Sheet1!$AG$144,Sheet1!$AJ$144,Sheet1!$AK$144,Sheet1!$AN$144</definedName>
    <definedName name="QB_FORMULA_187" localSheetId="1" hidden="1">Sheet1!$AO$144,Sheet1!$AR$144,Sheet1!$AS$144,Sheet1!$AV$144,Sheet1!$AW$144,Sheet1!$AZ$144,Sheet1!$BA$144,Sheet1!$BC$144,Sheet1!$BD$144,Sheet1!$BE$144,Sheet1!$BF$144,Sheet1!$L$145,Sheet1!$M$145,Sheet1!$P$145,Sheet1!$Q$145,Sheet1!$T$145</definedName>
    <definedName name="QB_FORMULA_188" localSheetId="1" hidden="1">Sheet1!$U$145,Sheet1!$X$145,Sheet1!$Y$145,Sheet1!$AB$145,Sheet1!$AC$145,Sheet1!$AF$145,Sheet1!$AG$145,Sheet1!$AJ$145,Sheet1!$AK$145,Sheet1!$AN$145,Sheet1!$AO$145,Sheet1!$AR$145,Sheet1!$AS$145,Sheet1!$AV$145,Sheet1!$AW$145,Sheet1!$AZ$145</definedName>
    <definedName name="QB_FORMULA_189" localSheetId="1" hidden="1">Sheet1!$BA$145,Sheet1!$BC$145,Sheet1!$BD$145,Sheet1!$BE$145,Sheet1!$BF$145,Sheet1!$J$146,Sheet1!$K$146,Sheet1!$L$146,Sheet1!$M$146,Sheet1!$N$146,Sheet1!$O$146,Sheet1!$P$146,Sheet1!$Q$146,Sheet1!$R$146,Sheet1!$S$146,Sheet1!$T$146</definedName>
    <definedName name="QB_FORMULA_19" localSheetId="1" hidden="1">Sheet1!$AD$23,Sheet1!$AE$23,Sheet1!$AF$23,Sheet1!$AG$23,Sheet1!$AH$23,Sheet1!$AI$23,Sheet1!$AJ$23,Sheet1!$AK$23,Sheet1!$AL$23,Sheet1!$AM$23,Sheet1!$AN$23,Sheet1!$AO$23,Sheet1!$AP$23,Sheet1!$AQ$23,Sheet1!$AR$23,Sheet1!$AS$23</definedName>
    <definedName name="QB_FORMULA_190" localSheetId="1" hidden="1">Sheet1!$U$146,Sheet1!$V$146,Sheet1!$W$146,Sheet1!$X$146,Sheet1!$Y$146,Sheet1!$Z$146,Sheet1!$AA$146,Sheet1!$AB$146,Sheet1!$AC$146,Sheet1!$AD$146,Sheet1!$AE$146,Sheet1!$AF$146,Sheet1!$AG$146,Sheet1!$AH$146,Sheet1!$AI$146,Sheet1!$AJ$146</definedName>
    <definedName name="QB_FORMULA_191" localSheetId="1" hidden="1">Sheet1!$AK$146,Sheet1!$AL$146,Sheet1!$AM$146,Sheet1!$AN$146,Sheet1!$AO$146,Sheet1!$AP$146,Sheet1!$AQ$146,Sheet1!$AR$146,Sheet1!$AS$146,Sheet1!$AT$146,Sheet1!$AU$146,Sheet1!$AV$146,Sheet1!$AW$146,Sheet1!$AX$146,Sheet1!$AY$146,Sheet1!$AZ$146</definedName>
    <definedName name="QB_FORMULA_192" localSheetId="1" hidden="1">Sheet1!$BA$146,Sheet1!$BC$146,Sheet1!$BD$146,Sheet1!$BE$146,Sheet1!$BF$146,Sheet1!$L$148,Sheet1!$M$148,Sheet1!$P$148,Sheet1!$Q$148,Sheet1!$T$148,Sheet1!$U$148,Sheet1!$X$148,Sheet1!$Y$148,Sheet1!$AB$148,Sheet1!$AC$148,Sheet1!$AF$148</definedName>
    <definedName name="QB_FORMULA_193" localSheetId="1" hidden="1">Sheet1!$AG$148,Sheet1!$AJ$148,Sheet1!$AK$148,Sheet1!$AN$148,Sheet1!$AO$148,Sheet1!$AR$148,Sheet1!$AS$148,Sheet1!$AV$148,Sheet1!$AW$148,Sheet1!$AZ$148,Sheet1!$BA$148,Sheet1!$BC$148,Sheet1!$BD$148,Sheet1!$BE$148,Sheet1!$BF$148,Sheet1!$L$149</definedName>
    <definedName name="QB_FORMULA_194" localSheetId="1" hidden="1">Sheet1!$M$149,Sheet1!$P$149,Sheet1!$Q$149,Sheet1!$T$149,Sheet1!$U$149,Sheet1!$X$149,Sheet1!$Y$149,Sheet1!$AB$149,Sheet1!$AC$149,Sheet1!$AF$149,Sheet1!$AG$149,Sheet1!$AJ$149,Sheet1!$AK$149,Sheet1!$AN$149,Sheet1!$AO$149,Sheet1!$AR$149</definedName>
    <definedName name="QB_FORMULA_195" localSheetId="1" hidden="1">Sheet1!$AS$149,Sheet1!$AV$149,Sheet1!$AW$149,Sheet1!$AZ$149,Sheet1!$BA$149,Sheet1!$BC$149,Sheet1!$BD$149,Sheet1!$BE$149,Sheet1!$BF$149,Sheet1!$J$150,Sheet1!$K$150,Sheet1!$L$150,Sheet1!$M$150,Sheet1!$N$150,Sheet1!$O$150,Sheet1!$P$150</definedName>
    <definedName name="QB_FORMULA_196" localSheetId="1" hidden="1">Sheet1!$Q$150,Sheet1!$R$150,Sheet1!$S$150,Sheet1!$T$150,Sheet1!$U$150,Sheet1!$V$150,Sheet1!$W$150,Sheet1!$X$150,Sheet1!$Y$150,Sheet1!$Z$150,Sheet1!$AA$150,Sheet1!$AB$150,Sheet1!$AC$150,Sheet1!$AD$150,Sheet1!$AE$150,Sheet1!$AF$150</definedName>
    <definedName name="QB_FORMULA_197" localSheetId="1" hidden="1">Sheet1!$AG$150,Sheet1!$AH$150,Sheet1!$AI$150,Sheet1!$AJ$150,Sheet1!$AK$150,Sheet1!$AL$150,Sheet1!$AM$150,Sheet1!$AN$150,Sheet1!$AO$150,Sheet1!$AP$150,Sheet1!$AQ$150,Sheet1!$AR$150,Sheet1!$AS$150,Sheet1!$AT$150,Sheet1!$AU$150,Sheet1!$AV$150</definedName>
    <definedName name="QB_FORMULA_198" localSheetId="1" hidden="1">Sheet1!$AW$150,Sheet1!$AX$150,Sheet1!$AY$150,Sheet1!$AZ$150,Sheet1!$BA$150,Sheet1!$BC$150,Sheet1!$BD$150,Sheet1!$BE$150,Sheet1!$BF$150,Sheet1!$J$151,Sheet1!$K$151,Sheet1!$L$151,Sheet1!$M$151,Sheet1!$N$151,Sheet1!$O$151,Sheet1!$P$151</definedName>
    <definedName name="QB_FORMULA_199" localSheetId="1" hidden="1">Sheet1!$Q$151,Sheet1!$R$151,Sheet1!$S$151,Sheet1!$T$151,Sheet1!$U$151,Sheet1!$V$151,Sheet1!$W$151,Sheet1!$X$151,Sheet1!$Y$151,Sheet1!$Z$151,Sheet1!$AA$151,Sheet1!$AB$151,Sheet1!$AC$151,Sheet1!$AD$151,Sheet1!$AE$151,Sheet1!$AF$151</definedName>
    <definedName name="QB_FORMULA_2" localSheetId="1" hidden="1">Sheet1!$L$13,Sheet1!$M$13,Sheet1!$P$13,Sheet1!$Q$13,Sheet1!$T$13,Sheet1!$U$13,Sheet1!$X$13,Sheet1!$Y$13,Sheet1!$AB$13,Sheet1!$AC$13,Sheet1!$AF$13,Sheet1!$AG$13,Sheet1!$AJ$13,Sheet1!$AK$13,Sheet1!$AN$13,Sheet1!$AO$13</definedName>
    <definedName name="QB_FORMULA_20" localSheetId="1" hidden="1">Sheet1!$AT$23,Sheet1!$AU$23,Sheet1!$AV$23,Sheet1!$AW$23,Sheet1!$AX$23,Sheet1!$AY$23,Sheet1!$AZ$23,Sheet1!$BA$23,Sheet1!$BC$23,Sheet1!$BD$23,Sheet1!$BE$23,Sheet1!$BF$23,Sheet1!$L$25,Sheet1!$M$25,Sheet1!$P$25,Sheet1!$Q$25</definedName>
    <definedName name="QB_FORMULA_200" localSheetId="1" hidden="1">Sheet1!$AG$151,Sheet1!$AH$151,Sheet1!$AI$151,Sheet1!$AJ$151,Sheet1!$AK$151,Sheet1!$AL$151,Sheet1!$AM$151,Sheet1!$AN$151,Sheet1!$AO$151,Sheet1!$AP$151,Sheet1!$AQ$151,Sheet1!$AR$151,Sheet1!$AS$151,Sheet1!$AT$151,Sheet1!$AU$151,Sheet1!$AV$151</definedName>
    <definedName name="QB_FORMULA_201" localSheetId="1" hidden="1">Sheet1!$AW$151,Sheet1!$AX$151,Sheet1!$AY$151,Sheet1!$AZ$151,Sheet1!$BA$151,Sheet1!$BC$151,Sheet1!$BD$151,Sheet1!$BE$151,Sheet1!$BF$151,Sheet1!$J$152,Sheet1!$K$152,Sheet1!$L$152,Sheet1!$M$152,Sheet1!$N$152,Sheet1!$O$152,Sheet1!$P$152</definedName>
    <definedName name="QB_FORMULA_202" localSheetId="1" hidden="1">Sheet1!$Q$152,Sheet1!$R$152,Sheet1!$S$152,Sheet1!$T$152,Sheet1!$U$152,Sheet1!$V$152,Sheet1!$W$152,Sheet1!$X$152,Sheet1!$Y$152,Sheet1!$Z$152,Sheet1!$AA$152,Sheet1!$AB$152,Sheet1!$AC$152,Sheet1!$AD$152,Sheet1!$AE$152,Sheet1!$AF$152</definedName>
    <definedName name="QB_FORMULA_203" localSheetId="1" hidden="1">Sheet1!$AG$152,Sheet1!$AH$152,Sheet1!$AI$152,Sheet1!$AJ$152,Sheet1!$AK$152,Sheet1!$AL$152,Sheet1!$AM$152,Sheet1!$AN$152,Sheet1!$AO$152,Sheet1!$AP$152,Sheet1!$AQ$152,Sheet1!$AR$152,Sheet1!$AS$152,Sheet1!$AT$152,Sheet1!$AU$152,Sheet1!$AV$152</definedName>
    <definedName name="QB_FORMULA_204" localSheetId="1" hidden="1">Sheet1!$AW$152,Sheet1!$AX$152,Sheet1!$AY$152,Sheet1!$AZ$152,Sheet1!$BA$152,Sheet1!$BC$152,Sheet1!$BD$152,Sheet1!$BE$152,Sheet1!$BF$152,Sheet1!$L$155,Sheet1!$M$155,Sheet1!$P$155,Sheet1!$Q$155,Sheet1!$T$155,Sheet1!$U$155,Sheet1!$X$155</definedName>
    <definedName name="QB_FORMULA_205" localSheetId="1" hidden="1">Sheet1!$Y$155,Sheet1!$AB$155,Sheet1!$AC$155,Sheet1!$AF$155,Sheet1!$AG$155,Sheet1!$AJ$155,Sheet1!$AK$155,Sheet1!$AN$155,Sheet1!$AO$155,Sheet1!$AR$155,Sheet1!$AS$155,Sheet1!$AV$155,Sheet1!$AW$155,Sheet1!$AZ$155,Sheet1!$BA$155,Sheet1!$BC$155</definedName>
    <definedName name="QB_FORMULA_206" localSheetId="1" hidden="1">Sheet1!$BD$155,Sheet1!$BE$155,Sheet1!$BF$155,Sheet1!$J$156,Sheet1!$K$156,Sheet1!$L$156,Sheet1!$M$156,Sheet1!$N$156,Sheet1!$O$156,Sheet1!$P$156,Sheet1!$Q$156,Sheet1!$R$156,Sheet1!$S$156,Sheet1!$T$156,Sheet1!$U$156,Sheet1!$V$156</definedName>
    <definedName name="QB_FORMULA_207" localSheetId="1" hidden="1">Sheet1!$W$156,Sheet1!$X$156,Sheet1!$Y$156,Sheet1!$Z$156,Sheet1!$AA$156,Sheet1!$AB$156,Sheet1!$AC$156,Sheet1!$AD$156,Sheet1!$AE$156,Sheet1!$AF$156,Sheet1!$AG$156,Sheet1!$AH$156,Sheet1!$AI$156,Sheet1!$AJ$156,Sheet1!$AK$156,Sheet1!$AL$156</definedName>
    <definedName name="QB_FORMULA_208" localSheetId="1" hidden="1">Sheet1!$AM$156,Sheet1!$AN$156,Sheet1!$AO$156,Sheet1!$AP$156,Sheet1!$AQ$156,Sheet1!$AR$156,Sheet1!$AS$156,Sheet1!$AT$156,Sheet1!$AU$156,Sheet1!$AV$156,Sheet1!$AW$156,Sheet1!$AX$156,Sheet1!$AY$156,Sheet1!$AZ$156,Sheet1!$BA$156,Sheet1!$BC$156</definedName>
    <definedName name="QB_FORMULA_209" localSheetId="1" hidden="1">Sheet1!$BD$156,Sheet1!$BE$156,Sheet1!$BF$156,Sheet1!$J$157,Sheet1!$K$157,Sheet1!$L$157,Sheet1!$M$157,Sheet1!$N$157,Sheet1!$O$157,Sheet1!$P$157,Sheet1!$Q$157,Sheet1!$R$157,Sheet1!$S$157,Sheet1!$T$157,Sheet1!$U$157,Sheet1!$V$157</definedName>
    <definedName name="QB_FORMULA_21" localSheetId="1" hidden="1">Sheet1!$T$25,Sheet1!$U$25,Sheet1!$X$25,Sheet1!$Y$25,Sheet1!$AB$25,Sheet1!$AC$25,Sheet1!$AF$25,Sheet1!$AG$25,Sheet1!$AJ$25,Sheet1!$AK$25,Sheet1!$AN$25,Sheet1!$AO$25,Sheet1!$AR$25,Sheet1!$AS$25,Sheet1!$AV$25,Sheet1!$AW$25</definedName>
    <definedName name="QB_FORMULA_210" localSheetId="1" hidden="1">Sheet1!$W$157,Sheet1!$X$157,Sheet1!$Y$157,Sheet1!$Z$157,Sheet1!$AA$157,Sheet1!$AB$157,Sheet1!$AC$157,Sheet1!$AD$157,Sheet1!$AE$157,Sheet1!$AF$157,Sheet1!$AG$157,Sheet1!$AH$157,Sheet1!$AI$157,Sheet1!$AJ$157,Sheet1!$AK$157,Sheet1!$AL$157</definedName>
    <definedName name="QB_FORMULA_211" localSheetId="1" hidden="1">Sheet1!$AM$157,Sheet1!$AN$157,Sheet1!$AO$157,Sheet1!$AP$157,Sheet1!$AQ$157,Sheet1!$AR$157,Sheet1!$AS$157,Sheet1!$AT$157,Sheet1!$AU$157,Sheet1!$AV$157,Sheet1!$AW$157,Sheet1!$AX$157,Sheet1!$AY$157,Sheet1!$AZ$157,Sheet1!$BA$157,Sheet1!$BC$157</definedName>
    <definedName name="QB_FORMULA_212" localSheetId="1" hidden="1">Sheet1!$BD$157,Sheet1!$BE$157,Sheet1!$BF$157,Sheet1!$J$158,Sheet1!$K$158,Sheet1!$L$158,Sheet1!$M$158,Sheet1!$N$158,Sheet1!$O$158,Sheet1!$P$158,Sheet1!$Q$158,Sheet1!$R$158,Sheet1!$S$158,Sheet1!$T$158,Sheet1!$U$158,Sheet1!$V$158</definedName>
    <definedName name="QB_FORMULA_213" localSheetId="1" hidden="1">Sheet1!$W$158,Sheet1!$X$158,Sheet1!$Y$158,Sheet1!$Z$158,Sheet1!$AA$158,Sheet1!$AB$158,Sheet1!$AC$158,Sheet1!$AD$158,Sheet1!$AE$158,Sheet1!$AF$158,Sheet1!$AG$158,Sheet1!$AH$158,Sheet1!$AI$158,Sheet1!$AJ$158,Sheet1!$AK$158,Sheet1!$AL$158</definedName>
    <definedName name="QB_FORMULA_214" localSheetId="1" hidden="1">Sheet1!$AM$158,Sheet1!$AN$158,Sheet1!$AO$158,Sheet1!$AP$158,Sheet1!$AQ$158,Sheet1!$AR$158,Sheet1!$AS$158,Sheet1!$AT$158,Sheet1!$AU$158,Sheet1!$AV$158,Sheet1!$AW$158,Sheet1!$AX$158,Sheet1!$AY$158,Sheet1!$AZ$158,Sheet1!$BA$158,Sheet1!$BC$158</definedName>
    <definedName name="QB_FORMULA_215" localSheetId="1" hidden="1">Sheet1!$BD$158,Sheet1!$BE$158,Sheet1!$BF$158,Sheet1!$L$162,Sheet1!$M$162,Sheet1!$P$162,Sheet1!$Q$162,Sheet1!$T$162,Sheet1!$U$162,Sheet1!$X$162,Sheet1!$Y$162,Sheet1!$AB$162,Sheet1!$AC$162,Sheet1!$AF$162,Sheet1!$AG$162,Sheet1!$AJ$162</definedName>
    <definedName name="QB_FORMULA_216" localSheetId="1" hidden="1">Sheet1!$AK$162,Sheet1!$AN$162,Sheet1!$AO$162,Sheet1!$AR$162,Sheet1!$AS$162,Sheet1!$AV$162,Sheet1!$AW$162,Sheet1!$AZ$162,Sheet1!$BA$162,Sheet1!$BC$162,Sheet1!$BD$162,Sheet1!$BE$162,Sheet1!$BF$162,Sheet1!$L$163,Sheet1!$M$163,Sheet1!$P$163</definedName>
    <definedName name="QB_FORMULA_217" localSheetId="1" hidden="1">Sheet1!$Q$163,Sheet1!$T$163,Sheet1!$U$163,Sheet1!$X$163,Sheet1!$Y$163,Sheet1!$AB$163,Sheet1!$AC$163,Sheet1!$AF$163,Sheet1!$AG$163,Sheet1!$AJ$163,Sheet1!$AK$163,Sheet1!$AN$163,Sheet1!$AO$163,Sheet1!$AR$163,Sheet1!$AS$163,Sheet1!$AV$163</definedName>
    <definedName name="QB_FORMULA_218" localSheetId="1" hidden="1">Sheet1!$AW$163,Sheet1!$AZ$163,Sheet1!$BA$163,Sheet1!$BC$163,Sheet1!$BD$163,Sheet1!$BE$163,Sheet1!$BF$163,Sheet1!$L$164,Sheet1!$M$164,Sheet1!$P$164,Sheet1!$Q$164,Sheet1!$T$164,Sheet1!$U$164,Sheet1!$X$164,Sheet1!$Y$164,Sheet1!$AB$164</definedName>
    <definedName name="QB_FORMULA_219" localSheetId="1" hidden="1">Sheet1!$AC$164,Sheet1!$AF$164,Sheet1!$AG$164,Sheet1!$AJ$164,Sheet1!$AK$164,Sheet1!$AN$164,Sheet1!$AO$164,Sheet1!$AR$164,Sheet1!$AS$164,Sheet1!$AV$164,Sheet1!$AW$164,Sheet1!$AZ$164,Sheet1!$BA$164,Sheet1!$BC$164,Sheet1!$BD$164,Sheet1!$BE$164</definedName>
    <definedName name="QB_FORMULA_22" localSheetId="1" hidden="1">Sheet1!$AZ$25,Sheet1!$BA$25,Sheet1!$BC$25,Sheet1!$BD$25,Sheet1!$BE$25,Sheet1!$BF$25,Sheet1!$J$26,Sheet1!$K$26,Sheet1!$L$26,Sheet1!$M$26,Sheet1!$N$26,Sheet1!$O$26,Sheet1!$P$26,Sheet1!$Q$26,Sheet1!$R$26,Sheet1!$S$26</definedName>
    <definedName name="QB_FORMULA_220" localSheetId="1" hidden="1">Sheet1!$BF$164,Sheet1!$J$165,Sheet1!$K$165,Sheet1!$L$165,Sheet1!$M$165,Sheet1!$N$165,Sheet1!$O$165,Sheet1!$P$165,Sheet1!$Q$165,Sheet1!$R$165,Sheet1!$S$165,Sheet1!$T$165,Sheet1!$U$165,Sheet1!$V$165,Sheet1!$W$165,Sheet1!$X$165</definedName>
    <definedName name="QB_FORMULA_221" localSheetId="1" hidden="1">Sheet1!$Y$165,Sheet1!$Z$165,Sheet1!$AA$165,Sheet1!$AB$165,Sheet1!$AC$165,Sheet1!$AD$165,Sheet1!$AE$165,Sheet1!$AF$165,Sheet1!$AG$165,Sheet1!$AH$165,Sheet1!$AI$165,Sheet1!$AJ$165,Sheet1!$AK$165,Sheet1!$AL$165,Sheet1!$AM$165,Sheet1!$AN$165</definedName>
    <definedName name="QB_FORMULA_222" localSheetId="1" hidden="1">Sheet1!$AO$165,Sheet1!$AP$165,Sheet1!$AQ$165,Sheet1!$AR$165,Sheet1!$AS$165,Sheet1!$AT$165,Sheet1!$AU$165,Sheet1!$AV$165,Sheet1!$AW$165,Sheet1!$AX$165,Sheet1!$AY$165,Sheet1!$AZ$165,Sheet1!$BA$165,Sheet1!$BC$165,Sheet1!$BD$165,Sheet1!$BE$165</definedName>
    <definedName name="QB_FORMULA_223" localSheetId="1" hidden="1">Sheet1!$BF$165,Sheet1!$J$166,Sheet1!$K$166,Sheet1!$L$166,Sheet1!$M$166,Sheet1!$N$166,Sheet1!$O$166,Sheet1!$P$166,Sheet1!$Q$166,Sheet1!$R$166,Sheet1!$S$166,Sheet1!$T$166,Sheet1!$U$166,Sheet1!$V$166,Sheet1!$W$166,Sheet1!$X$166</definedName>
    <definedName name="QB_FORMULA_224" localSheetId="1" hidden="1">Sheet1!$Y$166,Sheet1!$Z$166,Sheet1!$AA$166,Sheet1!$AB$166,Sheet1!$AC$166,Sheet1!$AD$166,Sheet1!$AE$166,Sheet1!$AF$166,Sheet1!$AG$166,Sheet1!$AH$166,Sheet1!$AI$166,Sheet1!$AJ$166,Sheet1!$AK$166,Sheet1!$AL$166,Sheet1!$AM$166,Sheet1!$AN$166</definedName>
    <definedName name="QB_FORMULA_225" localSheetId="1" hidden="1">Sheet1!$AO$166,Sheet1!$AP$166,Sheet1!$AQ$166,Sheet1!$AR$166,Sheet1!$AS$166,Sheet1!$AT$166,Sheet1!$AU$166,Sheet1!$AV$166,Sheet1!$AW$166,Sheet1!$AX$166,Sheet1!$AY$166,Sheet1!$AZ$166,Sheet1!$BA$166,Sheet1!$BC$166,Sheet1!$BD$166,Sheet1!$BE$166</definedName>
    <definedName name="QB_FORMULA_226" localSheetId="1" hidden="1">Sheet1!$BF$166,Sheet1!$L$170,Sheet1!$M$170,Sheet1!$P$170,Sheet1!$Q$170,Sheet1!$T$170,Sheet1!$U$170,Sheet1!$X$170,Sheet1!$Y$170,Sheet1!$AB$170,Sheet1!$AC$170,Sheet1!$AF$170,Sheet1!$AG$170,Sheet1!$AJ$170,Sheet1!$AK$170,Sheet1!$AN$170</definedName>
    <definedName name="QB_FORMULA_227" localSheetId="1" hidden="1">Sheet1!$AO$170,Sheet1!$AR$170,Sheet1!$AS$170,Sheet1!$AV$170,Sheet1!$AW$170,Sheet1!$AZ$170,Sheet1!$BA$170,Sheet1!$BC$170,Sheet1!$BD$170,Sheet1!$BE$170,Sheet1!$BF$170,Sheet1!$J$171,Sheet1!$K$171,Sheet1!$L$171,Sheet1!$M$171,Sheet1!$N$171</definedName>
    <definedName name="QB_FORMULA_228" localSheetId="1" hidden="1">Sheet1!$O$171,Sheet1!$P$171,Sheet1!$Q$171,Sheet1!$R$171,Sheet1!$S$171,Sheet1!$T$171,Sheet1!$U$171,Sheet1!$V$171,Sheet1!$W$171,Sheet1!$X$171,Sheet1!$Y$171,Sheet1!$Z$171,Sheet1!$AA$171,Sheet1!$AB$171,Sheet1!$AC$171,Sheet1!$AD$171</definedName>
    <definedName name="QB_FORMULA_229" localSheetId="1" hidden="1">Sheet1!$AE$171,Sheet1!$AF$171,Sheet1!$AG$171,Sheet1!$AH$171,Sheet1!$AI$171,Sheet1!$AJ$171,Sheet1!$AK$171,Sheet1!$AL$171,Sheet1!$AM$171,Sheet1!$AN$171,Sheet1!$AO$171,Sheet1!$AP$171,Sheet1!$AQ$171,Sheet1!$AR$171,Sheet1!$AS$171,Sheet1!$AT$171</definedName>
    <definedName name="QB_FORMULA_23" localSheetId="1" hidden="1">Sheet1!$T$26,Sheet1!$U$26,Sheet1!$V$26,Sheet1!$W$26,Sheet1!$X$26,Sheet1!$Y$26,Sheet1!$Z$26,Sheet1!$AA$26,Sheet1!$AB$26,Sheet1!$AC$26,Sheet1!$AD$26,Sheet1!$AE$26,Sheet1!$AF$26,Sheet1!$AG$26,Sheet1!$AH$26,Sheet1!$AI$26</definedName>
    <definedName name="QB_FORMULA_230" localSheetId="1" hidden="1">Sheet1!$AU$171,Sheet1!$AV$171,Sheet1!$AW$171,Sheet1!$AX$171,Sheet1!$AY$171,Sheet1!$AZ$171,Sheet1!$BA$171,Sheet1!$BC$171,Sheet1!$BD$171,Sheet1!$BE$171,Sheet1!$BF$171,Sheet1!$J$172,Sheet1!$K$172,Sheet1!$L$172,Sheet1!$M$172,Sheet1!$N$172</definedName>
    <definedName name="QB_FORMULA_231" localSheetId="1" hidden="1">Sheet1!$O$172,Sheet1!$P$172,Sheet1!$Q$172,Sheet1!$R$172,Sheet1!$S$172,Sheet1!$T$172,Sheet1!$U$172,Sheet1!$V$172,Sheet1!$W$172,Sheet1!$X$172,Sheet1!$Y$172,Sheet1!$Z$172,Sheet1!$AA$172,Sheet1!$AB$172,Sheet1!$AC$172,Sheet1!$AD$172</definedName>
    <definedName name="QB_FORMULA_232" localSheetId="1" hidden="1">Sheet1!$AE$172,Sheet1!$AF$172,Sheet1!$AG$172,Sheet1!$AH$172,Sheet1!$AI$172,Sheet1!$AJ$172,Sheet1!$AK$172,Sheet1!$AL$172,Sheet1!$AM$172,Sheet1!$AN$172,Sheet1!$AO$172,Sheet1!$AP$172,Sheet1!$AQ$172,Sheet1!$AR$172,Sheet1!$AS$172,Sheet1!$AT$172</definedName>
    <definedName name="QB_FORMULA_233" localSheetId="1" hidden="1">Sheet1!$AU$172,Sheet1!$AV$172,Sheet1!$AW$172,Sheet1!$AX$172,Sheet1!$AY$172,Sheet1!$AZ$172,Sheet1!$BA$172,Sheet1!$BC$172,Sheet1!$BD$172,Sheet1!$BE$172,Sheet1!$BF$172,Sheet1!$L$175,Sheet1!$M$175,Sheet1!$P$175,Sheet1!$Q$175,Sheet1!$T$175</definedName>
    <definedName name="QB_FORMULA_234" localSheetId="1" hidden="1">Sheet1!$U$175,Sheet1!$X$175,Sheet1!$Y$175,Sheet1!$AB$175,Sheet1!$AC$175,Sheet1!$AF$175,Sheet1!$AG$175,Sheet1!$AJ$175,Sheet1!$AK$175,Sheet1!$AN$175,Sheet1!$AO$175,Sheet1!$AR$175,Sheet1!$AS$175,Sheet1!$AV$175,Sheet1!$AW$175,Sheet1!$AZ$175</definedName>
    <definedName name="QB_FORMULA_235" localSheetId="1" hidden="1">Sheet1!$BA$175,Sheet1!$BC$175,Sheet1!$BD$175,Sheet1!$BE$175,Sheet1!$BF$175,Sheet1!$L$176,Sheet1!$M$176,Sheet1!$P$176,Sheet1!$Q$176,Sheet1!$T$176,Sheet1!$U$176,Sheet1!$X$176,Sheet1!$Y$176,Sheet1!$AB$176,Sheet1!$AC$176,Sheet1!$AF$176</definedName>
    <definedName name="QB_FORMULA_236" localSheetId="1" hidden="1">Sheet1!$AG$176,Sheet1!$AJ$176,Sheet1!$AK$176,Sheet1!$AN$176,Sheet1!$AO$176,Sheet1!$AR$176,Sheet1!$AS$176,Sheet1!$AV$176,Sheet1!$AW$176,Sheet1!$AZ$176,Sheet1!$BA$176,Sheet1!$BC$176,Sheet1!$BD$176,Sheet1!$BE$176,Sheet1!$BF$176,Sheet1!$J$177</definedName>
    <definedName name="QB_FORMULA_237" localSheetId="1" hidden="1">Sheet1!$K$177,Sheet1!$L$177,Sheet1!$M$177,Sheet1!$N$177,Sheet1!$O$177,Sheet1!$P$177,Sheet1!$Q$177,Sheet1!$R$177,Sheet1!$S$177,Sheet1!$T$177,Sheet1!$U$177,Sheet1!$V$177,Sheet1!$W$177,Sheet1!$X$177,Sheet1!$Y$177,Sheet1!$Z$177</definedName>
    <definedName name="QB_FORMULA_238" localSheetId="1" hidden="1">Sheet1!$AA$177,Sheet1!$AB$177,Sheet1!$AC$177,Sheet1!$AD$177,Sheet1!$AE$177,Sheet1!$AF$177,Sheet1!$AG$177,Sheet1!$AH$177,Sheet1!$AI$177,Sheet1!$AJ$177,Sheet1!$AK$177,Sheet1!$AL$177,Sheet1!$AM$177,Sheet1!$AN$177,Sheet1!$AO$177,Sheet1!$AP$177</definedName>
    <definedName name="QB_FORMULA_239" localSheetId="1" hidden="1">Sheet1!$AQ$177,Sheet1!$AR$177,Sheet1!$AS$177,Sheet1!$AT$177,Sheet1!$AU$177,Sheet1!$AV$177,Sheet1!$AW$177,Sheet1!$AX$177,Sheet1!$AY$177,Sheet1!$AZ$177,Sheet1!$BA$177,Sheet1!$BC$177,Sheet1!$BD$177,Sheet1!$BE$177,Sheet1!$BF$177,Sheet1!$AJ$178</definedName>
    <definedName name="QB_FORMULA_24" localSheetId="1" hidden="1">Sheet1!$AJ$26,Sheet1!$AK$26,Sheet1!$AL$26,Sheet1!$AM$26,Sheet1!$AN$26,Sheet1!$AO$26,Sheet1!$AP$26,Sheet1!$AQ$26,Sheet1!$AR$26,Sheet1!$AS$26,Sheet1!$AT$26,Sheet1!$AU$26,Sheet1!$AV$26,Sheet1!$AW$26,Sheet1!$AX$26,Sheet1!$AY$26</definedName>
    <definedName name="QB_FORMULA_240" localSheetId="1" hidden="1">Sheet1!$AK$178,Sheet1!$AN$178,Sheet1!$AO$178,Sheet1!$AR$178,Sheet1!$AS$178,Sheet1!$AV$178,Sheet1!$AW$178,Sheet1!$AZ$178,Sheet1!$BA$178,Sheet1!$BC$178,Sheet1!$BD$178,Sheet1!$BE$178,Sheet1!$BF$178,Sheet1!$J$179,Sheet1!$K$179,Sheet1!$L$179</definedName>
    <definedName name="QB_FORMULA_241" localSheetId="1" hidden="1">Sheet1!$M$179,Sheet1!$N$179,Sheet1!$O$179,Sheet1!$P$179,Sheet1!$Q$179,Sheet1!$R$179,Sheet1!$S$179,Sheet1!$T$179,Sheet1!$U$179,Sheet1!$V$179,Sheet1!$W$179,Sheet1!$X$179,Sheet1!$Y$179,Sheet1!$Z$179,Sheet1!$AA$179,Sheet1!$AB$179</definedName>
    <definedName name="QB_FORMULA_242" localSheetId="1" hidden="1">Sheet1!$AC$179,Sheet1!$AD$179,Sheet1!$AE$179,Sheet1!$AF$179,Sheet1!$AG$179,Sheet1!$AH$179,Sheet1!$AI$179,Sheet1!$AJ$179,Sheet1!$AK$179,Sheet1!$AL$179,Sheet1!$AM$179,Sheet1!$AN$179,Sheet1!$AO$179,Sheet1!$AP$179,Sheet1!$AQ$179,Sheet1!$AR$179</definedName>
    <definedName name="QB_FORMULA_243" localSheetId="1" hidden="1">Sheet1!$AS$179,Sheet1!$AT$179,Sheet1!$AU$179,Sheet1!$AV$179,Sheet1!$AW$179,Sheet1!$AX$179,Sheet1!$AY$179,Sheet1!$AZ$179,Sheet1!$BA$179,Sheet1!$BC$179,Sheet1!$BD$179,Sheet1!$BE$179,Sheet1!$BF$179,Sheet1!$J$180,Sheet1!$K$180,Sheet1!$L$180</definedName>
    <definedName name="QB_FORMULA_244" localSheetId="1" hidden="1">Sheet1!$M$180,Sheet1!$N$180,Sheet1!$O$180,Sheet1!$P$180,Sheet1!$Q$180,Sheet1!$R$180,Sheet1!$S$180,Sheet1!$T$180,Sheet1!$U$180,Sheet1!$V$180,Sheet1!$W$180,Sheet1!$X$180,Sheet1!$Y$180,Sheet1!$Z$180,Sheet1!$AA$180,Sheet1!$AB$180</definedName>
    <definedName name="QB_FORMULA_245" localSheetId="1" hidden="1">Sheet1!$AC$180,Sheet1!$AD$180,Sheet1!$AE$180,Sheet1!$AF$180,Sheet1!$AG$180,Sheet1!$AH$180,Sheet1!$AI$180,Sheet1!$AJ$180,Sheet1!$AK$180,Sheet1!$AL$180,Sheet1!$AM$180,Sheet1!$AN$180,Sheet1!$AO$180,Sheet1!$AP$180,Sheet1!$AQ$180,Sheet1!$AR$180</definedName>
    <definedName name="QB_FORMULA_246" localSheetId="1" hidden="1">Sheet1!$AS$180,Sheet1!$AT$180,Sheet1!$AU$180,Sheet1!$AV$180,Sheet1!$AW$180,Sheet1!$AX$180,Sheet1!$AY$180,Sheet1!$AZ$180,Sheet1!$BA$180,Sheet1!$BC$180,Sheet1!$BD$180,Sheet1!$BE$180,Sheet1!$BF$180,Sheet1!$L$182,Sheet1!$M$182,Sheet1!$P$182</definedName>
    <definedName name="QB_FORMULA_247" localSheetId="1" hidden="1">Sheet1!$Q$182,Sheet1!$T$182,Sheet1!$U$182,Sheet1!$X$182,Sheet1!$Y$182,Sheet1!$AB$182,Sheet1!$AC$182,Sheet1!$AF$182,Sheet1!$AG$182,Sheet1!$BC$182,Sheet1!$BD$182,Sheet1!$BE$182,Sheet1!$BF$182,Sheet1!$J$183,Sheet1!$K$183,Sheet1!$L$183</definedName>
    <definedName name="QB_FORMULA_248" localSheetId="1" hidden="1">Sheet1!$M$183,Sheet1!$N$183,Sheet1!$O$183,Sheet1!$P$183,Sheet1!$Q$183,Sheet1!$R$183,Sheet1!$S$183,Sheet1!$T$183,Sheet1!$U$183,Sheet1!$V$183,Sheet1!$W$183,Sheet1!$X$183,Sheet1!$Y$183,Sheet1!$Z$183,Sheet1!$AA$183,Sheet1!$AB$183</definedName>
    <definedName name="QB_FORMULA_249" localSheetId="1" hidden="1">Sheet1!$AC$183,Sheet1!$AD$183,Sheet1!$AE$183,Sheet1!$AF$183,Sheet1!$AG$183,Sheet1!$AH$183,Sheet1!$AL$183,Sheet1!$AP$183,Sheet1!$AT$183,Sheet1!$AX$183,Sheet1!$BC$183,Sheet1!$BD$183,Sheet1!$BE$183,Sheet1!$BF$183,Sheet1!$J$184,Sheet1!$K$184</definedName>
    <definedName name="QB_FORMULA_25" localSheetId="1" hidden="1">Sheet1!$AZ$26,Sheet1!$BA$26,Sheet1!$BC$26,Sheet1!$BD$26,Sheet1!$BE$26,Sheet1!$BF$26,Sheet1!$J$27,Sheet1!$K$27,Sheet1!$L$27,Sheet1!$M$27,Sheet1!$N$27,Sheet1!$O$27,Sheet1!$P$27,Sheet1!$Q$27,Sheet1!$R$27,Sheet1!$S$27</definedName>
    <definedName name="QB_FORMULA_250" localSheetId="1" hidden="1">Sheet1!$L$184,Sheet1!$M$184,Sheet1!$N$184,Sheet1!$O$184,Sheet1!$P$184,Sheet1!$Q$184,Sheet1!$R$184,Sheet1!$S$184,Sheet1!$T$184,Sheet1!$U$184,Sheet1!$V$184,Sheet1!$W$184,Sheet1!$X$184,Sheet1!$Y$184,Sheet1!$Z$184,Sheet1!$AA$184</definedName>
    <definedName name="QB_FORMULA_251" localSheetId="1" hidden="1">Sheet1!$AB$184,Sheet1!$AC$184,Sheet1!$AD$184,Sheet1!$AE$184,Sheet1!$AF$184,Sheet1!$AG$184,Sheet1!$AH$184,Sheet1!$AI$184,Sheet1!$AJ$184,Sheet1!$AK$184,Sheet1!$AL$184,Sheet1!$AM$184,Sheet1!$AN$184,Sheet1!$AO$184,Sheet1!$AP$184,Sheet1!$AQ$184</definedName>
    <definedName name="QB_FORMULA_252" localSheetId="1" hidden="1">Sheet1!$AR$184,Sheet1!$AS$184,Sheet1!$AT$184,Sheet1!$AU$184,Sheet1!$AV$184,Sheet1!$AW$184,Sheet1!$AX$184,Sheet1!$AY$184,Sheet1!$AZ$184,Sheet1!$BA$184,Sheet1!$BC$184,Sheet1!$BD$184,Sheet1!$BE$184,Sheet1!$BF$184,Sheet1!$L$189,Sheet1!$M$189</definedName>
    <definedName name="QB_FORMULA_253" localSheetId="1" hidden="1">Sheet1!$P$189,Sheet1!$Q$189,Sheet1!$T$189,Sheet1!$U$189,Sheet1!$X$189,Sheet1!$Y$189,Sheet1!$AB$189,Sheet1!$AC$189,Sheet1!$AF$189,Sheet1!$AG$189,Sheet1!$AJ$189,Sheet1!$AK$189,Sheet1!$AN$189,Sheet1!$AO$189,Sheet1!$AR$189,Sheet1!$AS$189</definedName>
    <definedName name="QB_FORMULA_254" localSheetId="1" hidden="1">Sheet1!$AV$189,Sheet1!$AW$189,Sheet1!$AZ$189,Sheet1!$BA$189,Sheet1!$BC$189,Sheet1!$BD$189,Sheet1!$BE$189,Sheet1!$BF$189,Sheet1!$BC$190,Sheet1!$L$191,Sheet1!$M$191,Sheet1!$P$191,Sheet1!$Q$191,Sheet1!$T$191,Sheet1!$U$191,Sheet1!$X$191</definedName>
    <definedName name="QB_FORMULA_255" localSheetId="1" hidden="1">Sheet1!$Y$191,Sheet1!$AB$191,Sheet1!$AC$191,Sheet1!$AF$191,Sheet1!$AG$191,Sheet1!$AJ$191,Sheet1!$AK$191,Sheet1!$AN$191,Sheet1!$AO$191,Sheet1!$AR$191,Sheet1!$AS$191,Sheet1!$AV$191,Sheet1!$AW$191,Sheet1!$AZ$191,Sheet1!$BA$191,Sheet1!$BC$191</definedName>
    <definedName name="QB_FORMULA_256" localSheetId="1" hidden="1">Sheet1!$BD$191,Sheet1!$BE$191,Sheet1!$BF$191,Sheet1!$L$192,Sheet1!$M$192,Sheet1!$P$192,Sheet1!$Q$192,Sheet1!$T$192,Sheet1!$U$192,Sheet1!$X$192,Sheet1!$Y$192,Sheet1!$AB$192,Sheet1!$AC$192,Sheet1!$AF$192,Sheet1!$AG$192,Sheet1!$AJ$192</definedName>
    <definedName name="QB_FORMULA_257" localSheetId="1" hidden="1">Sheet1!$AK$192,Sheet1!$AN$192,Sheet1!$AO$192,Sheet1!$AR$192,Sheet1!$AS$192,Sheet1!$AV$192,Sheet1!$AW$192,Sheet1!$AZ$192,Sheet1!$BA$192,Sheet1!$BC$192,Sheet1!$BD$192,Sheet1!$BE$192,Sheet1!$BF$192,Sheet1!$J$193,Sheet1!$K$193,Sheet1!$L$193</definedName>
    <definedName name="QB_FORMULA_258" localSheetId="1" hidden="1">Sheet1!$M$193,Sheet1!$N$193,Sheet1!$O$193,Sheet1!$P$193,Sheet1!$Q$193,Sheet1!$R$193,Sheet1!$S$193,Sheet1!$T$193,Sheet1!$U$193,Sheet1!$V$193,Sheet1!$W$193,Sheet1!$X$193,Sheet1!$Y$193,Sheet1!$Z$193,Sheet1!$AA$193,Sheet1!$AB$193</definedName>
    <definedName name="QB_FORMULA_259" localSheetId="1" hidden="1">Sheet1!$AC$193,Sheet1!$AD$193,Sheet1!$AE$193,Sheet1!$AF$193,Sheet1!$AG$193,Sheet1!$AH$193,Sheet1!$AI$193,Sheet1!$AJ$193,Sheet1!$AK$193,Sheet1!$AL$193,Sheet1!$AM$193,Sheet1!$AN$193,Sheet1!$AO$193,Sheet1!$AP$193,Sheet1!$AQ$193,Sheet1!$AR$193</definedName>
    <definedName name="QB_FORMULA_26" localSheetId="1" hidden="1">Sheet1!$T$27,Sheet1!$U$27,Sheet1!$V$27,Sheet1!$W$27,Sheet1!$X$27,Sheet1!$Y$27,Sheet1!$Z$27,Sheet1!$AA$27,Sheet1!$AB$27,Sheet1!$AC$27,Sheet1!$AD$27,Sheet1!$AE$27,Sheet1!$AF$27,Sheet1!$AG$27,Sheet1!$AH$27,Sheet1!$AI$27</definedName>
    <definedName name="QB_FORMULA_260" localSheetId="1" hidden="1">Sheet1!$AS$193,Sheet1!$AT$193,Sheet1!$AU$193,Sheet1!$AV$193,Sheet1!$AW$193,Sheet1!$AX$193,Sheet1!$AY$193,Sheet1!$AZ$193,Sheet1!$BA$193,Sheet1!$BC$193,Sheet1!$BD$193,Sheet1!$BE$193,Sheet1!$BF$193,Sheet1!$J$194,Sheet1!$K$194,Sheet1!$L$194</definedName>
    <definedName name="QB_FORMULA_261" localSheetId="1" hidden="1">Sheet1!$M$194,Sheet1!$N$194,Sheet1!$O$194,Sheet1!$P$194,Sheet1!$Q$194,Sheet1!$R$194,Sheet1!$S$194,Sheet1!$T$194,Sheet1!$U$194,Sheet1!$V$194,Sheet1!$W$194,Sheet1!$X$194,Sheet1!$Y$194,Sheet1!$Z$194,Sheet1!$AA$194,Sheet1!$AB$194</definedName>
    <definedName name="QB_FORMULA_262" localSheetId="1" hidden="1">Sheet1!$AC$194,Sheet1!$AD$194,Sheet1!$AE$194,Sheet1!$AF$194,Sheet1!$AG$194,Sheet1!$AH$194,Sheet1!$AI$194,Sheet1!$AJ$194,Sheet1!$AK$194,Sheet1!$AL$194,Sheet1!$AM$194,Sheet1!$AN$194,Sheet1!$AO$194,Sheet1!$AP$194,Sheet1!$AQ$194,Sheet1!$AR$194</definedName>
    <definedName name="QB_FORMULA_263" localSheetId="1" hidden="1">Sheet1!$AS$194,Sheet1!$AT$194,Sheet1!$AU$194,Sheet1!$AV$194,Sheet1!$AW$194,Sheet1!$AX$194,Sheet1!$AY$194,Sheet1!$AZ$194,Sheet1!$BA$194,Sheet1!$BC$194,Sheet1!$BD$194,Sheet1!$BE$194,Sheet1!$BF$194,Sheet1!$L$196,Sheet1!$M$196,Sheet1!$P$196</definedName>
    <definedName name="QB_FORMULA_264" localSheetId="1" hidden="1">Sheet1!$Q$196,Sheet1!$T$196,Sheet1!$U$196,Sheet1!$X$196,Sheet1!$Y$196,Sheet1!$AB$196,Sheet1!$AC$196,Sheet1!$AF$196,Sheet1!$AG$196,Sheet1!$AJ$196,Sheet1!$AK$196,Sheet1!$AN$196,Sheet1!$AO$196,Sheet1!$AR$196,Sheet1!$AS$196,Sheet1!$AV$196</definedName>
    <definedName name="QB_FORMULA_265" localSheetId="1" hidden="1">Sheet1!$AW$196,Sheet1!$AZ$196,Sheet1!$BA$196,Sheet1!$BC$196,Sheet1!$BD$196,Sheet1!$BE$196,Sheet1!$BF$196,Sheet1!$L$197,Sheet1!$M$197,Sheet1!$P$197,Sheet1!$Q$197,Sheet1!$T$197,Sheet1!$U$197,Sheet1!$X$197,Sheet1!$Y$197,Sheet1!$AB$197</definedName>
    <definedName name="QB_FORMULA_266" localSheetId="1" hidden="1">Sheet1!$AC$197,Sheet1!$AF$197,Sheet1!$AG$197,Sheet1!$AJ$197,Sheet1!$AK$197,Sheet1!$AN$197,Sheet1!$AO$197,Sheet1!$AR$197,Sheet1!$AS$197,Sheet1!$AV$197,Sheet1!$AW$197,Sheet1!$AZ$197,Sheet1!$BA$197,Sheet1!$BC$197,Sheet1!$BD$197,Sheet1!$BE$197</definedName>
    <definedName name="QB_FORMULA_267" localSheetId="1" hidden="1">Sheet1!$BF$197,Sheet1!$J$198,Sheet1!$K$198,Sheet1!$L$198,Sheet1!$M$198,Sheet1!$N$198,Sheet1!$O$198,Sheet1!$P$198,Sheet1!$Q$198,Sheet1!$R$198,Sheet1!$S$198,Sheet1!$T$198,Sheet1!$U$198,Sheet1!$V$198,Sheet1!$W$198,Sheet1!$X$198</definedName>
    <definedName name="QB_FORMULA_268" localSheetId="1" hidden="1">Sheet1!$Y$198,Sheet1!$Z$198,Sheet1!$AA$198,Sheet1!$AB$198,Sheet1!$AC$198,Sheet1!$AD$198,Sheet1!$AE$198,Sheet1!$AF$198,Sheet1!$AG$198,Sheet1!$AH$198,Sheet1!$AI$198,Sheet1!$AJ$198,Sheet1!$AK$198,Sheet1!$AL$198,Sheet1!$AM$198,Sheet1!$AN$198</definedName>
    <definedName name="QB_FORMULA_269" localSheetId="1" hidden="1">Sheet1!$AO$198,Sheet1!$AP$198,Sheet1!$AQ$198,Sheet1!$AR$198,Sheet1!$AS$198,Sheet1!$AT$198,Sheet1!$AU$198,Sheet1!$AV$198,Sheet1!$AW$198,Sheet1!$AX$198,Sheet1!$AY$198,Sheet1!$AZ$198,Sheet1!$BA$198,Sheet1!$BC$198,Sheet1!$BD$198,Sheet1!$BE$198</definedName>
    <definedName name="QB_FORMULA_27" localSheetId="1" hidden="1">Sheet1!$AJ$27,Sheet1!$AK$27,Sheet1!$AL$27,Sheet1!$AM$27,Sheet1!$AN$27,Sheet1!$AO$27,Sheet1!$AP$27,Sheet1!$AQ$27,Sheet1!$AR$27,Sheet1!$AS$27,Sheet1!$AT$27,Sheet1!$AU$27,Sheet1!$AV$27,Sheet1!$AW$27,Sheet1!$AX$27,Sheet1!$AY$27</definedName>
    <definedName name="QB_FORMULA_270" localSheetId="1" hidden="1">Sheet1!$BF$198,Sheet1!$J$199,Sheet1!$K$199,Sheet1!$L$199,Sheet1!$M$199,Sheet1!$N$199,Sheet1!$O$199,Sheet1!$P$199,Sheet1!$Q$199,Sheet1!$R$199,Sheet1!$S$199,Sheet1!$T$199,Sheet1!$U$199,Sheet1!$V$199,Sheet1!$W$199,Sheet1!$X$199</definedName>
    <definedName name="QB_FORMULA_271" localSheetId="1" hidden="1">Sheet1!$Y$199,Sheet1!$Z$199,Sheet1!$AA$199,Sheet1!$AB$199,Sheet1!$AC$199,Sheet1!$AD$199,Sheet1!$AE$199,Sheet1!$AF$199,Sheet1!$AG$199,Sheet1!$AH$199,Sheet1!$AI$199,Sheet1!$AJ$199,Sheet1!$AK$199,Sheet1!$AL$199,Sheet1!$AM$199,Sheet1!$AN$199</definedName>
    <definedName name="QB_FORMULA_272" localSheetId="1" hidden="1">Sheet1!$AO$199,Sheet1!$AP$199,Sheet1!$AQ$199,Sheet1!$AR$199,Sheet1!$AS$199,Sheet1!$AT$199,Sheet1!$AU$199,Sheet1!$AV$199,Sheet1!$AW$199,Sheet1!$AX$199,Sheet1!$AY$199,Sheet1!$AZ$199,Sheet1!$BA$199,Sheet1!$BC$199,Sheet1!$BD$199,Sheet1!$BE$199</definedName>
    <definedName name="QB_FORMULA_273" localSheetId="1" hidden="1">Sheet1!$BF$199,Sheet1!$L$203,Sheet1!$M$203,Sheet1!$P$203,Sheet1!$Q$203,Sheet1!$T$203,Sheet1!$U$203,Sheet1!$X$203,Sheet1!$Y$203,Sheet1!$AB$203,Sheet1!$AC$203,Sheet1!$AF$203,Sheet1!$AG$203,Sheet1!$AJ$203,Sheet1!$AK$203,Sheet1!$AN$203</definedName>
    <definedName name="QB_FORMULA_274" localSheetId="1" hidden="1">Sheet1!$AO$203,Sheet1!$AR$203,Sheet1!$AS$203,Sheet1!$AV$203,Sheet1!$AW$203,Sheet1!$AZ$203,Sheet1!$BA$203,Sheet1!$BC$203,Sheet1!$BD$203,Sheet1!$BE$203,Sheet1!$BF$203,Sheet1!$J$204,Sheet1!$K$204,Sheet1!$L$204,Sheet1!$M$204,Sheet1!$N$204</definedName>
    <definedName name="QB_FORMULA_275" localSheetId="1" hidden="1">Sheet1!$O$204,Sheet1!$P$204,Sheet1!$Q$204,Sheet1!$R$204,Sheet1!$S$204,Sheet1!$T$204,Sheet1!$U$204,Sheet1!$V$204,Sheet1!$W$204,Sheet1!$X$204,Sheet1!$Y$204,Sheet1!$Z$204,Sheet1!$AA$204,Sheet1!$AB$204,Sheet1!$AC$204,Sheet1!$AD$204</definedName>
    <definedName name="QB_FORMULA_276" localSheetId="1" hidden="1">Sheet1!$AE$204,Sheet1!$AF$204,Sheet1!$AG$204,Sheet1!$AH$204,Sheet1!$AI$204,Sheet1!$AJ$204,Sheet1!$AK$204,Sheet1!$AL$204,Sheet1!$AM$204,Sheet1!$AN$204,Sheet1!$AO$204,Sheet1!$AP$204,Sheet1!$AQ$204,Sheet1!$AR$204,Sheet1!$AS$204,Sheet1!$AT$204</definedName>
    <definedName name="QB_FORMULA_277" localSheetId="1" hidden="1">Sheet1!$AU$204,Sheet1!$AV$204,Sheet1!$AW$204,Sheet1!$AX$204,Sheet1!$AY$204,Sheet1!$AZ$204,Sheet1!$BA$204,Sheet1!$BC$204,Sheet1!$BD$204,Sheet1!$BE$204,Sheet1!$BF$204,Sheet1!$J$205,Sheet1!$K$205,Sheet1!$L$205,Sheet1!$M$205,Sheet1!$N$205</definedName>
    <definedName name="QB_FORMULA_278" localSheetId="1" hidden="1">Sheet1!$O$205,Sheet1!$P$205,Sheet1!$Q$205,Sheet1!$R$205,Sheet1!$S$205,Sheet1!$T$205,Sheet1!$U$205,Sheet1!$V$205,Sheet1!$W$205,Sheet1!$X$205,Sheet1!$Y$205,Sheet1!$Z$205,Sheet1!$AA$205,Sheet1!$AB$205,Sheet1!$AC$205,Sheet1!$AD$205</definedName>
    <definedName name="QB_FORMULA_279" localSheetId="1" hidden="1">Sheet1!$AE$205,Sheet1!$AF$205,Sheet1!$AG$205,Sheet1!$AH$205,Sheet1!$AI$205,Sheet1!$AJ$205,Sheet1!$AK$205,Sheet1!$AL$205,Sheet1!$AM$205,Sheet1!$AN$205,Sheet1!$AO$205,Sheet1!$AP$205,Sheet1!$AQ$205,Sheet1!$AR$205,Sheet1!$AS$205,Sheet1!$AT$205</definedName>
    <definedName name="QB_FORMULA_28" localSheetId="1" hidden="1">Sheet1!$AZ$27,Sheet1!$BA$27,Sheet1!$BC$27,Sheet1!$BD$27,Sheet1!$BE$27,Sheet1!$BF$27,Sheet1!$L$30,Sheet1!$M$30,Sheet1!$P$30,Sheet1!$Q$30,Sheet1!$T$30,Sheet1!$U$30,Sheet1!$X$30,Sheet1!$Y$30,Sheet1!$AB$30,Sheet1!$AC$30</definedName>
    <definedName name="QB_FORMULA_280" localSheetId="1" hidden="1">Sheet1!$AU$205,Sheet1!$AV$205,Sheet1!$AW$205,Sheet1!$AX$205,Sheet1!$AY$205,Sheet1!$AZ$205,Sheet1!$BA$205,Sheet1!$BC$205,Sheet1!$BD$205,Sheet1!$BE$205,Sheet1!$BF$205,Sheet1!$J$206,Sheet1!$K$206,Sheet1!$L$206,Sheet1!$M$206,Sheet1!$N$206</definedName>
    <definedName name="QB_FORMULA_281" localSheetId="1" hidden="1">Sheet1!$O$206,Sheet1!$P$206,Sheet1!$Q$206,Sheet1!$R$206,Sheet1!$S$206,Sheet1!$T$206,Sheet1!$U$206,Sheet1!$V$206,Sheet1!$W$206,Sheet1!$X$206,Sheet1!$Y$206,Sheet1!$Z$206,Sheet1!$AA$206,Sheet1!$AB$206,Sheet1!$AC$206,Sheet1!$AD$206</definedName>
    <definedName name="QB_FORMULA_282" localSheetId="1" hidden="1">Sheet1!$AE$206,Sheet1!$AF$206,Sheet1!$AG$206,Sheet1!$AH$206,Sheet1!$AI$206,Sheet1!$AJ$206,Sheet1!$AK$206,Sheet1!$AL$206,Sheet1!$AM$206,Sheet1!$AN$206,Sheet1!$AO$206,Sheet1!$AP$206,Sheet1!$AQ$206,Sheet1!$AR$206,Sheet1!$AS$206,Sheet1!$AT$206</definedName>
    <definedName name="QB_FORMULA_283" localSheetId="1" hidden="1">Sheet1!$AU$206,Sheet1!$AV$206,Sheet1!$AW$206,Sheet1!$AX$206,Sheet1!$AY$206,Sheet1!$AZ$206,Sheet1!$BA$206,Sheet1!$BC$206,Sheet1!$BD$206,Sheet1!$BE$206,Sheet1!$BF$206,Sheet1!$J$207,Sheet1!$K$207,Sheet1!$L$207,Sheet1!$M$207,Sheet1!$N$207</definedName>
    <definedName name="QB_FORMULA_284" localSheetId="1" hidden="1">Sheet1!$O$207,Sheet1!$P$207,Sheet1!$Q$207,Sheet1!$R$207,Sheet1!$S$207,Sheet1!$T$207,Sheet1!$U$207,Sheet1!$V$207,Sheet1!$W$207,Sheet1!$X$207,Sheet1!$Y$207,Sheet1!$Z$207,Sheet1!$AA$207,Sheet1!$AB$207,Sheet1!$AC$207,Sheet1!$AD$207</definedName>
    <definedName name="QB_FORMULA_285" localSheetId="1" hidden="1">Sheet1!$AE$207,Sheet1!$AF$207,Sheet1!$AG$207,Sheet1!$AH$207,Sheet1!$AI$207,Sheet1!$AJ$207,Sheet1!$AK$207,Sheet1!$AL$207,Sheet1!$AM$207,Sheet1!$AN$207,Sheet1!$AO$207,Sheet1!$AP$207,Sheet1!$AQ$207,Sheet1!$AR$207,Sheet1!$AS$207,Sheet1!$AT$207</definedName>
    <definedName name="QB_FORMULA_286" localSheetId="1" hidden="1">Sheet1!$AU$207,Sheet1!$AV$207,Sheet1!$AW$207,Sheet1!$AX$207,Sheet1!$AY$207,Sheet1!$AZ$207,Sheet1!$BA$207,Sheet1!$BC$207,Sheet1!$BD$207,Sheet1!$BE$207,Sheet1!$BF$207,Sheet1!$L$211,Sheet1!$M$211,Sheet1!$P$211,Sheet1!$Q$211,Sheet1!$T$211</definedName>
    <definedName name="QB_FORMULA_287" localSheetId="1" hidden="1">Sheet1!$U$211,Sheet1!$X$211,Sheet1!$Y$211,Sheet1!$AB$211,Sheet1!$AC$211,Sheet1!$AF$211,Sheet1!$AG$211,Sheet1!$AJ$211,Sheet1!$AK$211,Sheet1!$AN$211,Sheet1!$AO$211,Sheet1!$AR$211,Sheet1!$AS$211,Sheet1!$AV$211,Sheet1!$AW$211,Sheet1!$AZ$211</definedName>
    <definedName name="QB_FORMULA_288" localSheetId="1" hidden="1">Sheet1!$BA$211,Sheet1!$BC$211,Sheet1!$BD$211,Sheet1!$BE$211,Sheet1!$BF$211,Sheet1!$L$212,Sheet1!$M$212,Sheet1!$P$212,Sheet1!$Q$212,Sheet1!$T$212,Sheet1!$U$212,Sheet1!$X$212,Sheet1!$Y$212,Sheet1!$AB$212,Sheet1!$AC$212,Sheet1!$AF$212</definedName>
    <definedName name="QB_FORMULA_289" localSheetId="1" hidden="1">Sheet1!$AG$212,Sheet1!$AJ$212,Sheet1!$AK$212,Sheet1!$AN$212,Sheet1!$AO$212,Sheet1!$AR$212,Sheet1!$AS$212,Sheet1!$AV$212,Sheet1!$AW$212,Sheet1!$AZ$212,Sheet1!$BA$212,Sheet1!$BC$212,Sheet1!$BD$212,Sheet1!$BE$212,Sheet1!$BF$212,Sheet1!$L$213</definedName>
    <definedName name="QB_FORMULA_29" localSheetId="1" hidden="1">Sheet1!$AF$30,Sheet1!$AG$30,Sheet1!$AJ$30,Sheet1!$AK$30,Sheet1!$AN$30,Sheet1!$AO$30,Sheet1!$AR$30,Sheet1!$AS$30,Sheet1!$AV$30,Sheet1!$AW$30,Sheet1!$AZ$30,Sheet1!$BA$30,Sheet1!$BC$30,Sheet1!$BD$30,Sheet1!$BE$30,Sheet1!$BF$30</definedName>
    <definedName name="QB_FORMULA_290" localSheetId="1" hidden="1">Sheet1!$M$213,Sheet1!$P$213,Sheet1!$Q$213,Sheet1!$T$213,Sheet1!$U$213,Sheet1!$X$213,Sheet1!$Y$213,Sheet1!$AB$213,Sheet1!$AC$213,Sheet1!$AF$213,Sheet1!$AG$213,Sheet1!$BC$213,Sheet1!$BD$213,Sheet1!$BE$213,Sheet1!$BF$213,Sheet1!$J$214</definedName>
    <definedName name="QB_FORMULA_291" localSheetId="1" hidden="1">Sheet1!$K$214,Sheet1!$L$214,Sheet1!$M$214,Sheet1!$N$214,Sheet1!$O$214,Sheet1!$P$214,Sheet1!$Q$214,Sheet1!$R$214,Sheet1!$S$214,Sheet1!$T$214,Sheet1!$U$214,Sheet1!$V$214,Sheet1!$W$214,Sheet1!$X$214,Sheet1!$Y$214,Sheet1!$Z$214</definedName>
    <definedName name="QB_FORMULA_292" localSheetId="1" hidden="1">Sheet1!$AA$214,Sheet1!$AB$214,Sheet1!$AC$214,Sheet1!$AD$214,Sheet1!$AE$214,Sheet1!$AF$214,Sheet1!$AG$214,Sheet1!$AH$214,Sheet1!$AI$214,Sheet1!$AJ$214,Sheet1!$AK$214,Sheet1!$AL$214,Sheet1!$AM$214,Sheet1!$AN$214,Sheet1!$AO$214,Sheet1!$AP$214</definedName>
    <definedName name="QB_FORMULA_293" localSheetId="1" hidden="1">Sheet1!$AQ$214,Sheet1!$AR$214,Sheet1!$AS$214,Sheet1!$AT$214,Sheet1!$AU$214,Sheet1!$AV$214,Sheet1!$AW$214,Sheet1!$AX$214,Sheet1!$AY$214,Sheet1!$AZ$214,Sheet1!$BA$214,Sheet1!$BC$214,Sheet1!$BD$214,Sheet1!$BE$214,Sheet1!$BF$214,Sheet1!$L$216</definedName>
    <definedName name="QB_FORMULA_294" localSheetId="1" hidden="1">Sheet1!$M$216,Sheet1!$P$216,Sheet1!$Q$216,Sheet1!$T$216,Sheet1!$U$216,Sheet1!$X$216,Sheet1!$Y$216,Sheet1!$AB$216,Sheet1!$AC$216,Sheet1!$AF$216,Sheet1!$AG$216,Sheet1!$AJ$216,Sheet1!$AK$216,Sheet1!$AN$216,Sheet1!$AO$216,Sheet1!$AR$216</definedName>
    <definedName name="QB_FORMULA_295" localSheetId="1" hidden="1">Sheet1!$AS$216,Sheet1!$AV$216,Sheet1!$AW$216,Sheet1!$AZ$216,Sheet1!$BA$216,Sheet1!$BC$216,Sheet1!$BD$216,Sheet1!$BE$216,Sheet1!$BF$216,Sheet1!$L$217,Sheet1!$M$217,Sheet1!$P$217,Sheet1!$Q$217,Sheet1!$T$217,Sheet1!$U$217,Sheet1!$X$217</definedName>
    <definedName name="QB_FORMULA_296" localSheetId="1" hidden="1">Sheet1!$Y$217,Sheet1!$AB$217,Sheet1!$AC$217,Sheet1!$AF$217,Sheet1!$AG$217,Sheet1!$AJ$217,Sheet1!$AK$217,Sheet1!$AN$217,Sheet1!$AO$217,Sheet1!$AR$217,Sheet1!$AS$217,Sheet1!$AV$217,Sheet1!$AW$217,Sheet1!$AZ$217,Sheet1!$BA$217,Sheet1!$BC$217</definedName>
    <definedName name="QB_FORMULA_297" localSheetId="1" hidden="1">Sheet1!$BD$217,Sheet1!$BE$217,Sheet1!$BF$217,Sheet1!$L$218,Sheet1!$M$218,Sheet1!$P$218,Sheet1!$Q$218,Sheet1!$T$218,Sheet1!$U$218,Sheet1!$X$218,Sheet1!$Y$218,Sheet1!$AB$218,Sheet1!$AC$218,Sheet1!$AF$218,Sheet1!$AG$218,Sheet1!$AJ$218</definedName>
    <definedName name="QB_FORMULA_298" localSheetId="1" hidden="1">Sheet1!$AK$218,Sheet1!$AN$218,Sheet1!$AO$218,Sheet1!$AR$218,Sheet1!$AS$218,Sheet1!$AV$218,Sheet1!$AW$218,Sheet1!$AZ$218,Sheet1!$BA$218,Sheet1!$BC$218,Sheet1!$BD$218,Sheet1!$BE$218,Sheet1!$BF$218,Sheet1!$L$220,Sheet1!$M$220,Sheet1!$P$220</definedName>
    <definedName name="QB_FORMULA_299" localSheetId="1" hidden="1">Sheet1!$Q$220,Sheet1!$T$220,Sheet1!$U$220,Sheet1!$X$220,Sheet1!$Y$220,Sheet1!$AB$220,Sheet1!$AC$220,Sheet1!$AF$220,Sheet1!$AG$220,Sheet1!$AJ$220,Sheet1!$AK$220,Sheet1!$AN$220,Sheet1!$AO$220,Sheet1!$AR$220,Sheet1!$AS$220,Sheet1!$AV$220</definedName>
    <definedName name="QB_FORMULA_3" localSheetId="1" hidden="1">Sheet1!$AR$13,Sheet1!$AS$13,Sheet1!$AV$13,Sheet1!$AW$13,Sheet1!$AZ$13,Sheet1!$BA$13,Sheet1!$BC$13,Sheet1!$BD$13,Sheet1!$BE$13,Sheet1!$BF$13,Sheet1!$L$15,Sheet1!$M$15,Sheet1!$P$15,Sheet1!$Q$15,Sheet1!$T$15,Sheet1!$U$15</definedName>
    <definedName name="QB_FORMULA_30" localSheetId="1" hidden="1">Sheet1!$J$31,Sheet1!$K$31,Sheet1!$L$31,Sheet1!$M$31,Sheet1!$N$31,Sheet1!$O$31,Sheet1!$P$31,Sheet1!$Q$31,Sheet1!$R$31,Sheet1!$S$31,Sheet1!$T$31,Sheet1!$U$31,Sheet1!$V$31,Sheet1!$W$31,Sheet1!$X$31,Sheet1!$Y$31</definedName>
    <definedName name="QB_FORMULA_300" localSheetId="1" hidden="1">Sheet1!$AW$220,Sheet1!$AZ$220,Sheet1!$BA$220,Sheet1!$BC$220,Sheet1!$BD$220,Sheet1!$BE$220,Sheet1!$BF$220,Sheet1!$L$221,Sheet1!$M$221,Sheet1!$P$221,Sheet1!$Q$221,Sheet1!$T$221,Sheet1!$U$221,Sheet1!$X$221,Sheet1!$Y$221,Sheet1!$AB$221</definedName>
    <definedName name="QB_FORMULA_301" localSheetId="1" hidden="1">Sheet1!$AC$221,Sheet1!$AF$221,Sheet1!$AG$221,Sheet1!$AJ$221,Sheet1!$AK$221,Sheet1!$AN$221,Sheet1!$AO$221,Sheet1!$AR$221,Sheet1!$AS$221,Sheet1!$AV$221,Sheet1!$AW$221,Sheet1!$AZ$221,Sheet1!$BA$221,Sheet1!$BC$221,Sheet1!$BD$221,Sheet1!$BE$221</definedName>
    <definedName name="QB_FORMULA_302" localSheetId="1" hidden="1">Sheet1!$BF$221,Sheet1!$L$222,Sheet1!$M$222,Sheet1!$P$222,Sheet1!$Q$222,Sheet1!$T$222,Sheet1!$U$222,Sheet1!$X$222,Sheet1!$Y$222,Sheet1!$AB$222,Sheet1!$AC$222,Sheet1!$AF$222,Sheet1!$AG$222,Sheet1!$AJ$222,Sheet1!$AK$222,Sheet1!$AN$222</definedName>
    <definedName name="QB_FORMULA_303" localSheetId="1" hidden="1">Sheet1!$AO$222,Sheet1!$AR$222,Sheet1!$AS$222,Sheet1!$AV$222,Sheet1!$AW$222,Sheet1!$AZ$222,Sheet1!$BA$222,Sheet1!$BC$222,Sheet1!$BD$222,Sheet1!$BE$222,Sheet1!$BF$222,Sheet1!$L$223,Sheet1!$M$223,Sheet1!$P$223,Sheet1!$Q$223,Sheet1!$T$223</definedName>
    <definedName name="QB_FORMULA_304" localSheetId="1" hidden="1">Sheet1!$U$223,Sheet1!$X$223,Sheet1!$Y$223,Sheet1!$AB$223,Sheet1!$AC$223,Sheet1!$AF$223,Sheet1!$AG$223,Sheet1!$AJ$223,Sheet1!$AK$223,Sheet1!$AN$223,Sheet1!$AO$223,Sheet1!$AR$223,Sheet1!$AS$223,Sheet1!$AV$223,Sheet1!$AW$223,Sheet1!$AZ$223</definedName>
    <definedName name="QB_FORMULA_305" localSheetId="1" hidden="1">Sheet1!$BA$223,Sheet1!$BC$223,Sheet1!$BD$223,Sheet1!$BE$223,Sheet1!$BF$223,Sheet1!$J$224,Sheet1!$K$224,Sheet1!$L$224,Sheet1!$M$224,Sheet1!$N$224,Sheet1!$O$224,Sheet1!$P$224,Sheet1!$Q$224,Sheet1!$R$224,Sheet1!$S$224,Sheet1!$T$224</definedName>
    <definedName name="QB_FORMULA_306" localSheetId="1" hidden="1">Sheet1!$U$224,Sheet1!$V$224,Sheet1!$W$224,Sheet1!$X$224,Sheet1!$Y$224,Sheet1!$Z$224,Sheet1!$AA$224,Sheet1!$AB$224,Sheet1!$AC$224,Sheet1!$AD$224,Sheet1!$AE$224,Sheet1!$AF$224,Sheet1!$AG$224,Sheet1!$AH$224,Sheet1!$AI$224,Sheet1!$AJ$224</definedName>
    <definedName name="QB_FORMULA_307" localSheetId="1" hidden="1">Sheet1!$AK$224,Sheet1!$AL$224,Sheet1!$AM$224,Sheet1!$AN$224,Sheet1!$AO$224,Sheet1!$AP$224,Sheet1!$AQ$224,Sheet1!$AR$224,Sheet1!$AS$224,Sheet1!$AT$224,Sheet1!$AU$224,Sheet1!$AV$224,Sheet1!$AW$224,Sheet1!$AX$224,Sheet1!$AY$224,Sheet1!$AZ$224</definedName>
    <definedName name="QB_FORMULA_308" localSheetId="1" hidden="1">Sheet1!$BA$224,Sheet1!$BC$224,Sheet1!$BD$224,Sheet1!$BE$224,Sheet1!$BF$224,Sheet1!$L$225,Sheet1!$M$225,Sheet1!$P$225,Sheet1!$Q$225,Sheet1!$T$225,Sheet1!$U$225,Sheet1!$X$225,Sheet1!$Y$225,Sheet1!$AB$225,Sheet1!$AC$225,Sheet1!$AF$225</definedName>
    <definedName name="QB_FORMULA_309" localSheetId="1" hidden="1">Sheet1!$AG$225,Sheet1!$AJ$225,Sheet1!$AK$225,Sheet1!$AN$225,Sheet1!$AO$225,Sheet1!$AR$225,Sheet1!$AS$225,Sheet1!$AV$225,Sheet1!$AW$225,Sheet1!$AZ$225,Sheet1!$BA$225,Sheet1!$BC$225,Sheet1!$BD$225,Sheet1!$BE$225,Sheet1!$BF$225,Sheet1!$L$226</definedName>
    <definedName name="QB_FORMULA_31" localSheetId="1" hidden="1">Sheet1!$Z$31,Sheet1!$AA$31,Sheet1!$AB$31,Sheet1!$AC$31,Sheet1!$AD$31,Sheet1!$AE$31,Sheet1!$AF$31,Sheet1!$AG$31,Sheet1!$AH$31,Sheet1!$AI$31,Sheet1!$AJ$31,Sheet1!$AK$31,Sheet1!$AL$31,Sheet1!$AM$31,Sheet1!$AN$31,Sheet1!$AO$31</definedName>
    <definedName name="QB_FORMULA_310" localSheetId="1" hidden="1">Sheet1!$M$226,Sheet1!$P$226,Sheet1!$Q$226,Sheet1!$T$226,Sheet1!$U$226,Sheet1!$X$226,Sheet1!$Y$226,Sheet1!$AB$226,Sheet1!$AC$226,Sheet1!$AF$226,Sheet1!$AG$226,Sheet1!$BC$226,Sheet1!$BD$226,Sheet1!$BE$226,Sheet1!$BF$226,Sheet1!$J$227</definedName>
    <definedName name="QB_FORMULA_311" localSheetId="1" hidden="1">Sheet1!$K$227,Sheet1!$L$227,Sheet1!$M$227,Sheet1!$N$227,Sheet1!$O$227,Sheet1!$P$227,Sheet1!$Q$227,Sheet1!$R$227,Sheet1!$S$227,Sheet1!$T$227,Sheet1!$U$227,Sheet1!$V$227,Sheet1!$W$227,Sheet1!$X$227,Sheet1!$Y$227,Sheet1!$Z$227</definedName>
    <definedName name="QB_FORMULA_312" localSheetId="1" hidden="1">Sheet1!$AA$227,Sheet1!$AB$227,Sheet1!$AC$227,Sheet1!$AD$227,Sheet1!$AE$227,Sheet1!$AF$227,Sheet1!$AG$227,Sheet1!$AH$227,Sheet1!$AI$227,Sheet1!$AJ$227,Sheet1!$AK$227,Sheet1!$AL$227,Sheet1!$AM$227,Sheet1!$AN$227,Sheet1!$AO$227,Sheet1!$AP$227</definedName>
    <definedName name="QB_FORMULA_313" localSheetId="1" hidden="1">Sheet1!$AQ$227,Sheet1!$AR$227,Sheet1!$AS$227,Sheet1!$AT$227,Sheet1!$AU$227,Sheet1!$AV$227,Sheet1!$AW$227,Sheet1!$AX$227,Sheet1!$AY$227,Sheet1!$AZ$227,Sheet1!$BA$227,Sheet1!$BC$227,Sheet1!$BD$227,Sheet1!$BE$227,Sheet1!$BF$227,Sheet1!$L$229</definedName>
    <definedName name="QB_FORMULA_314" localSheetId="1" hidden="1">Sheet1!$M$229,Sheet1!$P$229,Sheet1!$Q$229,Sheet1!$T$229,Sheet1!$U$229,Sheet1!$X$229,Sheet1!$Y$229,Sheet1!$AB$229,Sheet1!$AC$229,Sheet1!$AF$229,Sheet1!$AG$229,Sheet1!$AJ$229,Sheet1!$AK$229,Sheet1!$AN$229,Sheet1!$AO$229,Sheet1!$AR$229</definedName>
    <definedName name="QB_FORMULA_315" localSheetId="1" hidden="1">Sheet1!$AS$229,Sheet1!$AV$229,Sheet1!$AW$229,Sheet1!$AZ$229,Sheet1!$BA$229,Sheet1!$BC$229,Sheet1!$BD$229,Sheet1!$BE$229,Sheet1!$BF$229,Sheet1!$L$230,Sheet1!$M$230,Sheet1!$P$230,Sheet1!$Q$230,Sheet1!$T$230,Sheet1!$U$230,Sheet1!$X$230</definedName>
    <definedName name="QB_FORMULA_316" localSheetId="1" hidden="1">Sheet1!$Y$230,Sheet1!$AB$230,Sheet1!$AC$230,Sheet1!$AF$230,Sheet1!$AG$230,Sheet1!$AJ$230,Sheet1!$AK$230,Sheet1!$AN$230,Sheet1!$AO$230,Sheet1!$AR$230,Sheet1!$AS$230,Sheet1!$AV$230,Sheet1!$AW$230,Sheet1!$AZ$230,Sheet1!$BA$230,Sheet1!$BC$230</definedName>
    <definedName name="QB_FORMULA_317" localSheetId="1" hidden="1">Sheet1!$BD$230,Sheet1!$BE$230,Sheet1!$BF$230,Sheet1!$L$231,Sheet1!$M$231,Sheet1!$P$231,Sheet1!$Q$231,Sheet1!$T$231,Sheet1!$U$231,Sheet1!$X$231,Sheet1!$Y$231,Sheet1!$AB$231,Sheet1!$AC$231,Sheet1!$AF$231,Sheet1!$AG$231,Sheet1!$AJ$231</definedName>
    <definedName name="QB_FORMULA_318" localSheetId="1" hidden="1">Sheet1!$AK$231,Sheet1!$AN$231,Sheet1!$AO$231,Sheet1!$AR$231,Sheet1!$AS$231,Sheet1!$AV$231,Sheet1!$AW$231,Sheet1!$AZ$231,Sheet1!$BA$231,Sheet1!$BC$231,Sheet1!$BD$231,Sheet1!$BE$231,Sheet1!$BF$231,Sheet1!$L$233,Sheet1!$M$233,Sheet1!$P$233</definedName>
    <definedName name="QB_FORMULA_319" localSheetId="1" hidden="1">Sheet1!$Q$233,Sheet1!$T$233,Sheet1!$U$233,Sheet1!$X$233,Sheet1!$Y$233,Sheet1!$AB$233,Sheet1!$AC$233,Sheet1!$AF$233,Sheet1!$AG$233,Sheet1!$AJ$233,Sheet1!$AK$233,Sheet1!$AN$233,Sheet1!$AO$233,Sheet1!$AR$233,Sheet1!$AS$233,Sheet1!$AV$233</definedName>
    <definedName name="QB_FORMULA_32" localSheetId="1" hidden="1">Sheet1!$AP$31,Sheet1!$AQ$31,Sheet1!$AR$31,Sheet1!$AS$31,Sheet1!$AT$31,Sheet1!$AU$31,Sheet1!$AV$31,Sheet1!$AW$31,Sheet1!$AX$31,Sheet1!$AY$31,Sheet1!$AZ$31,Sheet1!$BA$31,Sheet1!$BC$31,Sheet1!$BD$31,Sheet1!$BE$31,Sheet1!$BF$31</definedName>
    <definedName name="QB_FORMULA_320" localSheetId="1" hidden="1">Sheet1!$AW$233,Sheet1!$AZ$233,Sheet1!$BA$233,Sheet1!$BC$233,Sheet1!$BD$233,Sheet1!$BE$233,Sheet1!$BF$233,Sheet1!$L$234,Sheet1!$M$234,Sheet1!$P$234,Sheet1!$Q$234,Sheet1!$T$234,Sheet1!$U$234,Sheet1!$X$234,Sheet1!$Y$234,Sheet1!$AB$234</definedName>
    <definedName name="QB_FORMULA_321" localSheetId="1" hidden="1">Sheet1!$AC$234,Sheet1!$AF$234,Sheet1!$AG$234,Sheet1!$AJ$234,Sheet1!$AK$234,Sheet1!$AN$234,Sheet1!$AO$234,Sheet1!$AR$234,Sheet1!$AS$234,Sheet1!$AV$234,Sheet1!$AW$234,Sheet1!$AZ$234,Sheet1!$BA$234,Sheet1!$BC$234,Sheet1!$BD$234,Sheet1!$BE$234</definedName>
    <definedName name="QB_FORMULA_322" localSheetId="1" hidden="1">Sheet1!$BF$234,Sheet1!$L$235,Sheet1!$M$235,Sheet1!$P$235,Sheet1!$Q$235,Sheet1!$T$235,Sheet1!$U$235,Sheet1!$X$235,Sheet1!$Y$235,Sheet1!$AB$235,Sheet1!$AC$235,Sheet1!$AF$235,Sheet1!$AG$235,Sheet1!$AJ$235,Sheet1!$AK$235,Sheet1!$AN$235</definedName>
    <definedName name="QB_FORMULA_323" localSheetId="1" hidden="1">Sheet1!$AO$235,Sheet1!$AR$235,Sheet1!$AS$235,Sheet1!$AV$235,Sheet1!$AW$235,Sheet1!$AZ$235,Sheet1!$BA$235,Sheet1!$BC$235,Sheet1!$BD$235,Sheet1!$BE$235,Sheet1!$BF$235,Sheet1!$L$236,Sheet1!$M$236,Sheet1!$P$236,Sheet1!$Q$236,Sheet1!$T$236</definedName>
    <definedName name="QB_FORMULA_324" localSheetId="1" hidden="1">Sheet1!$U$236,Sheet1!$X$236,Sheet1!$Y$236,Sheet1!$AB$236,Sheet1!$AC$236,Sheet1!$AF$236,Sheet1!$AG$236,Sheet1!$AJ$236,Sheet1!$AK$236,Sheet1!$AN$236,Sheet1!$AO$236,Sheet1!$AR$236,Sheet1!$AS$236,Sheet1!$AV$236,Sheet1!$AW$236,Sheet1!$AZ$236</definedName>
    <definedName name="QB_FORMULA_325" localSheetId="1" hidden="1">Sheet1!$BA$236,Sheet1!$BC$236,Sheet1!$BD$236,Sheet1!$BE$236,Sheet1!$BF$236,Sheet1!$L$237,Sheet1!$M$237,Sheet1!$P$237,Sheet1!$Q$237,Sheet1!$T$237,Sheet1!$U$237,Sheet1!$X$237,Sheet1!$Y$237,Sheet1!$AB$237,Sheet1!$AC$237,Sheet1!$AF$237</definedName>
    <definedName name="QB_FORMULA_326" localSheetId="1" hidden="1">Sheet1!$AG$237,Sheet1!$AJ$237,Sheet1!$AK$237,Sheet1!$AN$237,Sheet1!$AO$237,Sheet1!$AR$237,Sheet1!$AS$237,Sheet1!$AV$237,Sheet1!$AW$237,Sheet1!$AZ$237,Sheet1!$BA$237,Sheet1!$BC$237,Sheet1!$BD$237,Sheet1!$BE$237,Sheet1!$BF$237,Sheet1!$J$238</definedName>
    <definedName name="QB_FORMULA_327" localSheetId="1" hidden="1">Sheet1!$K$238,Sheet1!$L$238,Sheet1!$M$238,Sheet1!$N$238,Sheet1!$O$238,Sheet1!$P$238,Sheet1!$Q$238,Sheet1!$R$238,Sheet1!$S$238,Sheet1!$T$238,Sheet1!$U$238,Sheet1!$V$238,Sheet1!$W$238,Sheet1!$X$238,Sheet1!$Y$238,Sheet1!$Z$238</definedName>
    <definedName name="QB_FORMULA_328" localSheetId="1" hidden="1">Sheet1!$AA$238,Sheet1!$AB$238,Sheet1!$AC$238,Sheet1!$AD$238,Sheet1!$AE$238,Sheet1!$AF$238,Sheet1!$AG$238,Sheet1!$AH$238,Sheet1!$AI$238,Sheet1!$AJ$238,Sheet1!$AK$238,Sheet1!$AL$238,Sheet1!$AM$238,Sheet1!$AN$238,Sheet1!$AO$238,Sheet1!$AP$238</definedName>
    <definedName name="QB_FORMULA_329" localSheetId="1" hidden="1">Sheet1!$AQ$238,Sheet1!$AR$238,Sheet1!$AS$238,Sheet1!$AT$238,Sheet1!$AU$238,Sheet1!$AV$238,Sheet1!$AW$238,Sheet1!$AX$238,Sheet1!$AY$238,Sheet1!$AZ$238,Sheet1!$BA$238,Sheet1!$BC$238,Sheet1!$BD$238,Sheet1!$BE$238,Sheet1!$BF$238,Sheet1!$J$239</definedName>
    <definedName name="QB_FORMULA_33" localSheetId="1" hidden="1">Sheet1!$L$33,Sheet1!$M$33,Sheet1!$P$33,Sheet1!$Q$33,Sheet1!$T$33,Sheet1!$U$33,Sheet1!$X$33,Sheet1!$Y$33,Sheet1!$AB$33,Sheet1!$AC$33,Sheet1!$AF$33,Sheet1!$AG$33,Sheet1!$AJ$33,Sheet1!$AK$33,Sheet1!$AN$33,Sheet1!$AO$33</definedName>
    <definedName name="QB_FORMULA_330" localSheetId="1" hidden="1">Sheet1!$K$239,Sheet1!$L$239,Sheet1!$M$239,Sheet1!$N$239,Sheet1!$O$239,Sheet1!$P$239,Sheet1!$Q$239,Sheet1!$R$239,Sheet1!$S$239,Sheet1!$T$239,Sheet1!$U$239,Sheet1!$V$239,Sheet1!$W$239,Sheet1!$X$239,Sheet1!$Y$239,Sheet1!$Z$239</definedName>
    <definedName name="QB_FORMULA_331" localSheetId="1" hidden="1">Sheet1!$AA$239,Sheet1!$AB$239,Sheet1!$AC$239,Sheet1!$AD$239,Sheet1!$AE$239,Sheet1!$AF$239,Sheet1!$AG$239,Sheet1!$AH$239,Sheet1!$AI$239,Sheet1!$AJ$239,Sheet1!$AK$239,Sheet1!$AL$239,Sheet1!$AM$239,Sheet1!$AN$239,Sheet1!$AO$239,Sheet1!$AP$239</definedName>
    <definedName name="QB_FORMULA_332" localSheetId="1" hidden="1">Sheet1!$AQ$239,Sheet1!$AR$239,Sheet1!$AS$239,Sheet1!$AT$239,Sheet1!$AU$239,Sheet1!$AV$239,Sheet1!$AW$239,Sheet1!$AX$239,Sheet1!$AY$239,Sheet1!$AZ$239,Sheet1!$BA$239,Sheet1!$BC$239,Sheet1!$BD$239,Sheet1!$BE$239,Sheet1!$BF$239,Sheet1!$BC$241</definedName>
    <definedName name="QB_FORMULA_333" localSheetId="1" hidden="1">Sheet1!$BC$242,Sheet1!$BC$243,Sheet1!$BC$244,Sheet1!$BC$245,Sheet1!$BC$246,Sheet1!$BC$247,Sheet1!$BC$248,Sheet1!$BC$249,Sheet1!$J$250,Sheet1!$N$250,Sheet1!$R$250,Sheet1!$V$250,Sheet1!$Z$250,Sheet1!$AD$250,Sheet1!$AH$250,Sheet1!$AL$250</definedName>
    <definedName name="QB_FORMULA_334" localSheetId="1" hidden="1">Sheet1!$AP$250,Sheet1!$AT$250,Sheet1!$AX$250,Sheet1!$BC$250,Sheet1!$J$251,Sheet1!$K$251,Sheet1!$L$251,Sheet1!$M$251,Sheet1!$N$251,Sheet1!$O$251,Sheet1!$P$251,Sheet1!$Q$251,Sheet1!$R$251,Sheet1!$S$251,Sheet1!$T$251,Sheet1!$U$251</definedName>
    <definedName name="QB_FORMULA_335" localSheetId="1" hidden="1">Sheet1!$V$251,Sheet1!$W$251,Sheet1!$X$251,Sheet1!$Y$251,Sheet1!$Z$251,Sheet1!$AA$251,Sheet1!$AB$251,Sheet1!$AC$251,Sheet1!$AD$251,Sheet1!$AE$251,Sheet1!$AF$251,Sheet1!$AG$251,Sheet1!$AH$251,Sheet1!$AI$251,Sheet1!$AJ$251,Sheet1!$AK$251</definedName>
    <definedName name="QB_FORMULA_336" localSheetId="1" hidden="1">Sheet1!$AL$251,Sheet1!$AM$251,Sheet1!$AN$251,Sheet1!$AO$251,Sheet1!$AP$251,Sheet1!$AQ$251,Sheet1!$AR$251,Sheet1!$AS$251,Sheet1!$AT$251,Sheet1!$AU$251,Sheet1!$AV$251,Sheet1!$AW$251,Sheet1!$AX$251,Sheet1!$AY$251,Sheet1!$AZ$251,Sheet1!$BA$251</definedName>
    <definedName name="QB_FORMULA_337" localSheetId="1" hidden="1">Sheet1!$BC$251,Sheet1!$BD$251,Sheet1!$BE$251,Sheet1!$BF$251,Sheet1!$L$253,Sheet1!$M$253,Sheet1!$P$253,Sheet1!$Q$253,Sheet1!$T$253,Sheet1!$U$253,Sheet1!$X$253,Sheet1!$Y$253,Sheet1!$AB$253,Sheet1!$AC$253,Sheet1!$AF$253,Sheet1!$AG$253</definedName>
    <definedName name="QB_FORMULA_338" localSheetId="1" hidden="1">Sheet1!$AJ$253,Sheet1!$AK$253,Sheet1!$AN$253,Sheet1!$AO$253,Sheet1!$AR$253,Sheet1!$AS$253,Sheet1!$AV$253,Sheet1!$AW$253,Sheet1!$AZ$253,Sheet1!$BA$253,Sheet1!$BC$253,Sheet1!$BD$253,Sheet1!$BE$253,Sheet1!$BF$253,Sheet1!$J$254,Sheet1!$K$254</definedName>
    <definedName name="QB_FORMULA_339" localSheetId="1" hidden="1">Sheet1!$L$254,Sheet1!$M$254,Sheet1!$N$254,Sheet1!$O$254,Sheet1!$P$254,Sheet1!$Q$254,Sheet1!$R$254,Sheet1!$S$254,Sheet1!$T$254,Sheet1!$U$254,Sheet1!$V$254,Sheet1!$W$254,Sheet1!$X$254,Sheet1!$Y$254,Sheet1!$Z$254,Sheet1!$AA$254</definedName>
    <definedName name="QB_FORMULA_34" localSheetId="1" hidden="1">Sheet1!$AR$33,Sheet1!$AS$33,Sheet1!$AV$33,Sheet1!$AW$33,Sheet1!$AZ$33,Sheet1!$BA$33,Sheet1!$BC$33,Sheet1!$BD$33,Sheet1!$BE$33,Sheet1!$BF$33,Sheet1!$L$34,Sheet1!$M$34,Sheet1!$P$34,Sheet1!$Q$34,Sheet1!$T$34,Sheet1!$U$34</definedName>
    <definedName name="QB_FORMULA_340" localSheetId="1" hidden="1">Sheet1!$AB$254,Sheet1!$AC$254,Sheet1!$AD$254,Sheet1!$AE$254,Sheet1!$AF$254,Sheet1!$AG$254,Sheet1!$AH$254,Sheet1!$AI$254,Sheet1!$AJ$254,Sheet1!$AK$254,Sheet1!$AL$254,Sheet1!$AM$254,Sheet1!$AN$254,Sheet1!$AO$254,Sheet1!$AP$254,Sheet1!$AQ$254</definedName>
    <definedName name="QB_FORMULA_341" localSheetId="1" hidden="1">Sheet1!$AR$254,Sheet1!$AS$254,Sheet1!$AT$254,Sheet1!$AU$254,Sheet1!$AV$254,Sheet1!$AW$254,Sheet1!$AX$254,Sheet1!$AY$254,Sheet1!$AZ$254,Sheet1!$BA$254,Sheet1!$BC$254,Sheet1!$BD$254,Sheet1!$BE$254,Sheet1!$BF$254,Sheet1!$L$258,Sheet1!$M$258</definedName>
    <definedName name="QB_FORMULA_342" localSheetId="1" hidden="1">Sheet1!$P$258,Sheet1!$Q$258,Sheet1!$T$258,Sheet1!$U$258,Sheet1!$X$258,Sheet1!$Y$258,Sheet1!$AB$258,Sheet1!$AC$258,Sheet1!$AF$258,Sheet1!$AG$258,Sheet1!$AJ$258,Sheet1!$AK$258,Sheet1!$AN$258,Sheet1!$AO$258,Sheet1!$AR$258,Sheet1!$AS$258</definedName>
    <definedName name="QB_FORMULA_343" localSheetId="1" hidden="1">Sheet1!$AV$258,Sheet1!$AW$258,Sheet1!$AZ$258,Sheet1!$BA$258,Sheet1!$BC$258,Sheet1!$BD$258,Sheet1!$BE$258,Sheet1!$BF$258,Sheet1!$J$259,Sheet1!$K$259,Sheet1!$L$259,Sheet1!$M$259,Sheet1!$N$259,Sheet1!$O$259,Sheet1!$P$259,Sheet1!$Q$259</definedName>
    <definedName name="QB_FORMULA_344" localSheetId="1" hidden="1">Sheet1!$R$259,Sheet1!$S$259,Sheet1!$T$259,Sheet1!$U$259,Sheet1!$V$259,Sheet1!$W$259,Sheet1!$X$259,Sheet1!$Y$259,Sheet1!$Z$259,Sheet1!$AA$259,Sheet1!$AB$259,Sheet1!$AC$259,Sheet1!$AD$259,Sheet1!$AE$259,Sheet1!$AF$259,Sheet1!$AG$259</definedName>
    <definedName name="QB_FORMULA_345" localSheetId="1" hidden="1">Sheet1!$AH$259,Sheet1!$AI$259,Sheet1!$AJ$259,Sheet1!$AK$259,Sheet1!$AL$259,Sheet1!$AM$259,Sheet1!$AN$259,Sheet1!$AO$259,Sheet1!$AP$259,Sheet1!$AQ$259,Sheet1!$AR$259,Sheet1!$AS$259,Sheet1!$AT$259,Sheet1!$AU$259,Sheet1!$AV$259,Sheet1!$AW$259</definedName>
    <definedName name="QB_FORMULA_346" localSheetId="1" hidden="1">Sheet1!$AX$259,Sheet1!$AY$259,Sheet1!$AZ$259,Sheet1!$BA$259,Sheet1!$BC$259,Sheet1!$BD$259,Sheet1!$BE$259,Sheet1!$BF$259,Sheet1!$L$261,Sheet1!$M$261,Sheet1!$P$261,Sheet1!$Q$261,Sheet1!$T$261,Sheet1!$U$261,Sheet1!$X$261,Sheet1!$Y$261</definedName>
    <definedName name="QB_FORMULA_347" localSheetId="1" hidden="1">Sheet1!$AB$261,Sheet1!$AC$261,Sheet1!$AF$261,Sheet1!$AG$261,Sheet1!$BC$261,Sheet1!$BD$261,Sheet1!$BE$261,Sheet1!$BF$261,Sheet1!$J$262,Sheet1!$K$262,Sheet1!$L$262,Sheet1!$M$262,Sheet1!$N$262,Sheet1!$O$262,Sheet1!$P$262,Sheet1!$Q$262</definedName>
    <definedName name="QB_FORMULA_348" localSheetId="1" hidden="1">Sheet1!$R$262,Sheet1!$S$262,Sheet1!$T$262,Sheet1!$U$262,Sheet1!$V$262,Sheet1!$W$262,Sheet1!$X$262,Sheet1!$Y$262,Sheet1!$Z$262,Sheet1!$AA$262,Sheet1!$AB$262,Sheet1!$AC$262,Sheet1!$AD$262,Sheet1!$AE$262,Sheet1!$AF$262,Sheet1!$AG$262</definedName>
    <definedName name="QB_FORMULA_349" localSheetId="1" hidden="1">Sheet1!$AH$262,Sheet1!$AL$262,Sheet1!$AP$262,Sheet1!$AT$262,Sheet1!$AX$262,Sheet1!$BC$262,Sheet1!$BD$262,Sheet1!$BE$262,Sheet1!$BF$262,Sheet1!$J$263,Sheet1!$K$263,Sheet1!$L$263,Sheet1!$M$263,Sheet1!$N$263,Sheet1!$O$263,Sheet1!$P$263</definedName>
    <definedName name="QB_FORMULA_35" localSheetId="1" hidden="1">Sheet1!$X$34,Sheet1!$Y$34,Sheet1!$AB$34,Sheet1!$AC$34,Sheet1!$AF$34,Sheet1!$AG$34,Sheet1!$AJ$34,Sheet1!$AK$34,Sheet1!$AN$34,Sheet1!$AO$34,Sheet1!$AR$34,Sheet1!$AS$34,Sheet1!$AV$34,Sheet1!$AW$34,Sheet1!$AZ$34,Sheet1!$BA$34</definedName>
    <definedName name="QB_FORMULA_350" localSheetId="1" hidden="1">Sheet1!$Q$263,Sheet1!$R$263,Sheet1!$S$263,Sheet1!$T$263,Sheet1!$U$263,Sheet1!$V$263,Sheet1!$W$263,Sheet1!$X$263,Sheet1!$Y$263,Sheet1!$Z$263,Sheet1!$AA$263,Sheet1!$AB$263,Sheet1!$AC$263,Sheet1!$AD$263,Sheet1!$AE$263,Sheet1!$AF$263</definedName>
    <definedName name="QB_FORMULA_351" localSheetId="1" hidden="1">Sheet1!$AG$263,Sheet1!$AH$263,Sheet1!$AI$263,Sheet1!$AJ$263,Sheet1!$AK$263,Sheet1!$AL$263,Sheet1!$AM$263,Sheet1!$AN$263,Sheet1!$AO$263,Sheet1!$AP$263,Sheet1!$AQ$263,Sheet1!$AR$263,Sheet1!$AS$263,Sheet1!$AT$263,Sheet1!$AU$263,Sheet1!$AV$263</definedName>
    <definedName name="QB_FORMULA_352" localSheetId="1" hidden="1">Sheet1!$AW$263,Sheet1!$AX$263,Sheet1!$AY$263,Sheet1!$AZ$263,Sheet1!$BA$263,Sheet1!$BC$263,Sheet1!$BD$263,Sheet1!$BE$263,Sheet1!$BF$263,Sheet1!$J$264,Sheet1!$K$264,Sheet1!$L$264,Sheet1!$M$264,Sheet1!$N$264,Sheet1!$O$264,Sheet1!$P$264</definedName>
    <definedName name="QB_FORMULA_353" localSheetId="1" hidden="1">Sheet1!$Q$264,Sheet1!$R$264,Sheet1!$S$264,Sheet1!$T$264,Sheet1!$U$264,Sheet1!$V$264,Sheet1!$W$264,Sheet1!$X$264,Sheet1!$Y$264,Sheet1!$Z$264,Sheet1!$AA$264,Sheet1!$AB$264,Sheet1!$AC$264,Sheet1!$AD$264,Sheet1!$AE$264,Sheet1!$AF$264</definedName>
    <definedName name="QB_FORMULA_354" localSheetId="1" hidden="1">Sheet1!$AG$264,Sheet1!$AH$264,Sheet1!$AI$264,Sheet1!$AJ$264,Sheet1!$AK$264,Sheet1!$AL$264,Sheet1!$AM$264,Sheet1!$AN$264,Sheet1!$AO$264,Sheet1!$AP$264,Sheet1!$AQ$264,Sheet1!$AR$264,Sheet1!$AS$264,Sheet1!$AT$264,Sheet1!$AU$264,Sheet1!$AV$264</definedName>
    <definedName name="QB_FORMULA_355" localSheetId="1" hidden="1">Sheet1!$AW$264,Sheet1!$AX$264,Sheet1!$AY$264,Sheet1!$AZ$264,Sheet1!$BA$264,Sheet1!$BC$264,Sheet1!$BD$264,Sheet1!$BE$264,Sheet1!$BF$264,Sheet1!$J$265,Sheet1!$K$265,Sheet1!$L$265,Sheet1!$M$265,Sheet1!$N$265,Sheet1!$O$265,Sheet1!$P$265</definedName>
    <definedName name="QB_FORMULA_356" localSheetId="1" hidden="1">Sheet1!$Q$265,Sheet1!$R$265,Sheet1!$S$265,Sheet1!$T$265,Sheet1!$U$265,Sheet1!$V$265,Sheet1!$W$265,Sheet1!$X$265,Sheet1!$Y$265,Sheet1!$Z$265,Sheet1!$AA$265,Sheet1!$AB$265,Sheet1!$AC$265,Sheet1!$AD$265,Sheet1!$AE$265,Sheet1!$AF$265</definedName>
    <definedName name="QB_FORMULA_357" localSheetId="1" hidden="1">Sheet1!$AG$265,Sheet1!$AH$265,Sheet1!$AI$265,Sheet1!$AJ$265,Sheet1!$AK$265,Sheet1!$AL$265,Sheet1!$AM$265,Sheet1!$AN$265,Sheet1!$AO$265,Sheet1!$AP$265,Sheet1!$AQ$265,Sheet1!$AR$265,Sheet1!$AS$265,Sheet1!$AT$265,Sheet1!$AU$265,Sheet1!$AV$265</definedName>
    <definedName name="QB_FORMULA_358" localSheetId="1" hidden="1">Sheet1!$AW$265,Sheet1!$AX$265,Sheet1!$AY$265,Sheet1!$AZ$265,Sheet1!$BA$265,Sheet1!$BC$265,Sheet1!$BD$265,Sheet1!$BE$265,Sheet1!$BF$265,Sheet1!$L$270,Sheet1!$M$270,Sheet1!$P$270,Sheet1!$Q$270,Sheet1!$T$270,Sheet1!$U$270,Sheet1!$X$270</definedName>
    <definedName name="QB_FORMULA_359" localSheetId="1" hidden="1">Sheet1!$Y$270,Sheet1!$AB$270,Sheet1!$AC$270,Sheet1!$AF$270,Sheet1!$AG$270,Sheet1!$AJ$270,Sheet1!$AK$270,Sheet1!$AN$270,Sheet1!$AO$270,Sheet1!$AR$270,Sheet1!$AS$270,Sheet1!$AV$270,Sheet1!$AW$270,Sheet1!$AZ$270,Sheet1!$BA$270,Sheet1!$BC$270</definedName>
    <definedName name="QB_FORMULA_36" localSheetId="1" hidden="1">Sheet1!$BC$34,Sheet1!$BD$34,Sheet1!$BE$34,Sheet1!$BF$34,Sheet1!$J$35,Sheet1!$K$35,Sheet1!$L$35,Sheet1!$M$35,Sheet1!$N$35,Sheet1!$O$35,Sheet1!$P$35,Sheet1!$Q$35,Sheet1!$R$35,Sheet1!$S$35,Sheet1!$T$35,Sheet1!$U$35</definedName>
    <definedName name="QB_FORMULA_360" localSheetId="1" hidden="1">Sheet1!$BD$270,Sheet1!$BE$270,Sheet1!$BF$270,Sheet1!$J$271,Sheet1!$K$271,Sheet1!$L$271,Sheet1!$M$271,Sheet1!$N$271,Sheet1!$O$271,Sheet1!$P$271,Sheet1!$Q$271,Sheet1!$R$271,Sheet1!$S$271,Sheet1!$T$271,Sheet1!$U$271,Sheet1!$V$271</definedName>
    <definedName name="QB_FORMULA_361" localSheetId="1" hidden="1">Sheet1!$W$271,Sheet1!$X$271,Sheet1!$Y$271,Sheet1!$Z$271,Sheet1!$AA$271,Sheet1!$AB$271,Sheet1!$AC$271,Sheet1!$AD$271,Sheet1!$AE$271,Sheet1!$AF$271,Sheet1!$AG$271,Sheet1!$AH$271,Sheet1!$AI$271,Sheet1!$AJ$271,Sheet1!$AK$271,Sheet1!$AL$271</definedName>
    <definedName name="QB_FORMULA_362" localSheetId="1" hidden="1">Sheet1!$AM$271,Sheet1!$AN$271,Sheet1!$AO$271,Sheet1!$AP$271,Sheet1!$AQ$271,Sheet1!$AR$271,Sheet1!$AS$271,Sheet1!$AT$271,Sheet1!$AU$271,Sheet1!$AV$271,Sheet1!$AW$271,Sheet1!$AX$271,Sheet1!$AY$271,Sheet1!$AZ$271,Sheet1!$BA$271,Sheet1!$BC$271</definedName>
    <definedName name="QB_FORMULA_363" localSheetId="1" hidden="1">Sheet1!$BD$271,Sheet1!$BE$271,Sheet1!$BF$271,Sheet1!$J$272,Sheet1!$K$272,Sheet1!$L$272,Sheet1!$M$272,Sheet1!$N$272,Sheet1!$O$272,Sheet1!$P$272,Sheet1!$Q$272,Sheet1!$R$272,Sheet1!$S$272,Sheet1!$T$272,Sheet1!$U$272,Sheet1!$V$272</definedName>
    <definedName name="QB_FORMULA_364" localSheetId="1" hidden="1">Sheet1!$W$272,Sheet1!$X$272,Sheet1!$Y$272,Sheet1!$Z$272,Sheet1!$AA$272,Sheet1!$AB$272,Sheet1!$AC$272,Sheet1!$AD$272,Sheet1!$AE$272,Sheet1!$AF$272,Sheet1!$AG$272,Sheet1!$AH$272,Sheet1!$AI$272,Sheet1!$AJ$272,Sheet1!$AK$272,Sheet1!$AL$272</definedName>
    <definedName name="QB_FORMULA_365" localSheetId="1" hidden="1">Sheet1!$AM$272,Sheet1!$AN$272,Sheet1!$AO$272,Sheet1!$AP$272,Sheet1!$AQ$272,Sheet1!$AR$272,Sheet1!$AS$272,Sheet1!$AT$272,Sheet1!$AU$272,Sheet1!$AV$272,Sheet1!$AW$272,Sheet1!$AX$272,Sheet1!$AY$272,Sheet1!$AZ$272,Sheet1!$BA$272,Sheet1!$BC$272</definedName>
    <definedName name="QB_FORMULA_366" localSheetId="1" hidden="1">Sheet1!$BD$272,Sheet1!$BE$272,Sheet1!$BF$272,Sheet1!$AJ$274,Sheet1!$AK$274,Sheet1!$AN$274,Sheet1!$AO$274,Sheet1!$AR$274,Sheet1!$AS$274,Sheet1!$AV$274,Sheet1!$AW$274,Sheet1!$AZ$274,Sheet1!$BA$274,Sheet1!$BC$274,Sheet1!$BD$274,Sheet1!$BE$274</definedName>
    <definedName name="QB_FORMULA_367" localSheetId="1" hidden="1">Sheet1!$BF$274,Sheet1!$L$276,Sheet1!$M$276,Sheet1!$P$276,Sheet1!$Q$276,Sheet1!$T$276,Sheet1!$U$276,Sheet1!$X$276,Sheet1!$Y$276,Sheet1!$AB$276,Sheet1!$AC$276,Sheet1!$AF$276,Sheet1!$AG$276,Sheet1!$AJ$276,Sheet1!$AK$276,Sheet1!$AN$276</definedName>
    <definedName name="QB_FORMULA_368" localSheetId="1" hidden="1">Sheet1!$AO$276,Sheet1!$AR$276,Sheet1!$AS$276,Sheet1!$AV$276,Sheet1!$AW$276,Sheet1!$AZ$276,Sheet1!$BA$276,Sheet1!$BC$276,Sheet1!$BD$276,Sheet1!$BE$276,Sheet1!$BF$276,Sheet1!$J$277,Sheet1!$K$277,Sheet1!$L$277,Sheet1!$M$277,Sheet1!$N$277</definedName>
    <definedName name="QB_FORMULA_369" localSheetId="1" hidden="1">Sheet1!$O$277,Sheet1!$P$277,Sheet1!$Q$277,Sheet1!$R$277,Sheet1!$S$277,Sheet1!$T$277,Sheet1!$U$277,Sheet1!$V$277,Sheet1!$W$277,Sheet1!$X$277,Sheet1!$Y$277,Sheet1!$Z$277,Sheet1!$AA$277,Sheet1!$AB$277,Sheet1!$AC$277,Sheet1!$AD$277</definedName>
    <definedName name="QB_FORMULA_37" localSheetId="1" hidden="1">Sheet1!$V$35,Sheet1!$W$35,Sheet1!$X$35,Sheet1!$Y$35,Sheet1!$Z$35,Sheet1!$AA$35,Sheet1!$AB$35,Sheet1!$AC$35,Sheet1!$AD$35,Sheet1!$AE$35,Sheet1!$AF$35,Sheet1!$AG$35,Sheet1!$AH$35,Sheet1!$AI$35,Sheet1!$AJ$35,Sheet1!$AK$35</definedName>
    <definedName name="QB_FORMULA_370" localSheetId="1" hidden="1">Sheet1!$AE$277,Sheet1!$AF$277,Sheet1!$AG$277,Sheet1!$AH$277,Sheet1!$AI$277,Sheet1!$AJ$277,Sheet1!$AK$277,Sheet1!$AL$277,Sheet1!$AM$277,Sheet1!$AN$277,Sheet1!$AO$277,Sheet1!$AP$277,Sheet1!$AQ$277,Sheet1!$AR$277,Sheet1!$AS$277,Sheet1!$AT$277</definedName>
    <definedName name="QB_FORMULA_371" localSheetId="1" hidden="1">Sheet1!$AU$277,Sheet1!$AV$277,Sheet1!$AW$277,Sheet1!$AX$277,Sheet1!$AY$277,Sheet1!$AZ$277,Sheet1!$BA$277,Sheet1!$BC$277,Sheet1!$BD$277,Sheet1!$BE$277,Sheet1!$BF$277,Sheet1!$J$278,Sheet1!$K$278,Sheet1!$L$278,Sheet1!$M$278,Sheet1!$N$278</definedName>
    <definedName name="QB_FORMULA_372" localSheetId="1" hidden="1">Sheet1!$O$278,Sheet1!$P$278,Sheet1!$Q$278,Sheet1!$R$278,Sheet1!$S$278,Sheet1!$T$278,Sheet1!$U$278,Sheet1!$V$278,Sheet1!$W$278,Sheet1!$X$278,Sheet1!$Y$278,Sheet1!$Z$278,Sheet1!$AA$278,Sheet1!$AB$278,Sheet1!$AC$278,Sheet1!$AD$278</definedName>
    <definedName name="QB_FORMULA_373" localSheetId="1" hidden="1">Sheet1!$AE$278,Sheet1!$AF$278,Sheet1!$AG$278,Sheet1!$AH$278,Sheet1!$AI$278,Sheet1!$AJ$278,Sheet1!$AK$278,Sheet1!$AL$278,Sheet1!$AM$278,Sheet1!$AN$278,Sheet1!$AO$278,Sheet1!$AP$278,Sheet1!$AQ$278,Sheet1!$AR$278,Sheet1!$AS$278,Sheet1!$AT$278</definedName>
    <definedName name="QB_FORMULA_374" localSheetId="1" hidden="1">Sheet1!$AU$278,Sheet1!$AV$278,Sheet1!$AW$278,Sheet1!$AX$278,Sheet1!$AY$278,Sheet1!$AZ$278,Sheet1!$BA$278,Sheet1!$BC$278,Sheet1!$BD$278,Sheet1!$BE$278,Sheet1!$BF$278,Sheet1!$J$279,Sheet1!$K$279,Sheet1!$L$279,Sheet1!$M$279,Sheet1!$N$279</definedName>
    <definedName name="QB_FORMULA_375" localSheetId="1" hidden="1">Sheet1!$O$279,Sheet1!$P$279,Sheet1!$Q$279,Sheet1!$R$279,Sheet1!$S$279,Sheet1!$T$279,Sheet1!$U$279,Sheet1!$V$279,Sheet1!$W$279,Sheet1!$X$279,Sheet1!$Y$279,Sheet1!$Z$279,Sheet1!$AA$279,Sheet1!$AB$279,Sheet1!$AC$279,Sheet1!$AD$279</definedName>
    <definedName name="QB_FORMULA_376" localSheetId="1" hidden="1">Sheet1!$AE$279,Sheet1!$AF$279,Sheet1!$AG$279,Sheet1!$AH$279,Sheet1!$AI$279,Sheet1!$AJ$279,Sheet1!$AK$279,Sheet1!$AL$279,Sheet1!$AM$279,Sheet1!$AN$279,Sheet1!$AO$279,Sheet1!$AP$279,Sheet1!$AQ$279,Sheet1!$AR$279,Sheet1!$AS$279,Sheet1!$AT$279</definedName>
    <definedName name="QB_FORMULA_377" localSheetId="1" hidden="1">Sheet1!$AU$279,Sheet1!$AV$279,Sheet1!$AW$279,Sheet1!$AX$279,Sheet1!$AY$279,Sheet1!$AZ$279,Sheet1!$BA$279,Sheet1!$BC$279,Sheet1!$BD$279,Sheet1!$BE$279,Sheet1!$BF$279,Sheet1!$J$280,Sheet1!$K$280,Sheet1!$L$280,Sheet1!$M$280,Sheet1!$N$280</definedName>
    <definedName name="QB_FORMULA_378" localSheetId="1" hidden="1">Sheet1!$O$280,Sheet1!$P$280,Sheet1!$Q$280,Sheet1!$R$280,Sheet1!$S$280,Sheet1!$T$280,Sheet1!$U$280,Sheet1!$V$280,Sheet1!$W$280,Sheet1!$X$280,Sheet1!$Y$280,Sheet1!$Z$280,Sheet1!$AA$280,Sheet1!$AB$280,Sheet1!$AC$280,Sheet1!$AD$280</definedName>
    <definedName name="QB_FORMULA_379" localSheetId="1" hidden="1">Sheet1!$AE$280,Sheet1!$AF$280,Sheet1!$AG$280,Sheet1!$AH$280,Sheet1!$AI$280,Sheet1!$AJ$280,Sheet1!$AK$280,Sheet1!$AL$280,Sheet1!$AM$280,Sheet1!$AN$280,Sheet1!$AO$280,Sheet1!$AP$280,Sheet1!$AQ$280,Sheet1!$AR$280,Sheet1!$AS$280,Sheet1!$AT$280</definedName>
    <definedName name="QB_FORMULA_38" localSheetId="1" hidden="1">Sheet1!$AL$35,Sheet1!$AM$35,Sheet1!$AN$35,Sheet1!$AO$35,Sheet1!$AP$35,Sheet1!$AQ$35,Sheet1!$AR$35,Sheet1!$AS$35,Sheet1!$AT$35,Sheet1!$AU$35,Sheet1!$AV$35,Sheet1!$AW$35,Sheet1!$AX$35,Sheet1!$AY$35,Sheet1!$AZ$35,Sheet1!$BA$35</definedName>
    <definedName name="QB_FORMULA_380" localSheetId="1" hidden="1">Sheet1!$AU$280,Sheet1!$AV$280,Sheet1!$AW$280,Sheet1!$AX$280,Sheet1!$AY$280,Sheet1!$AZ$280,Sheet1!$BA$280,Sheet1!$BC$280,Sheet1!$BD$280,Sheet1!$BE$280,Sheet1!$BF$280,Sheet1!$L$284,Sheet1!$M$284,Sheet1!$P$284,Sheet1!$Q$284,Sheet1!$T$284</definedName>
    <definedName name="QB_FORMULA_381" localSheetId="1" hidden="1">Sheet1!$U$284,Sheet1!$X$284,Sheet1!$Y$284,Sheet1!$AB$284,Sheet1!$AC$284,Sheet1!$AF$284,Sheet1!$AG$284,Sheet1!$AJ$284,Sheet1!$AK$284,Sheet1!$AN$284,Sheet1!$AO$284,Sheet1!$AR$284,Sheet1!$AS$284,Sheet1!$AV$284,Sheet1!$AW$284,Sheet1!$AZ$284</definedName>
    <definedName name="QB_FORMULA_382" localSheetId="1" hidden="1">Sheet1!$BA$284,Sheet1!$BC$284,Sheet1!$BD$284,Sheet1!$BE$284,Sheet1!$BF$284,Sheet1!$L$285,Sheet1!$M$285,Sheet1!$P$285,Sheet1!$Q$285,Sheet1!$T$285,Sheet1!$U$285,Sheet1!$X$285,Sheet1!$Y$285,Sheet1!$AB$285,Sheet1!$AC$285,Sheet1!$AF$285</definedName>
    <definedName name="QB_FORMULA_383" localSheetId="1" hidden="1">Sheet1!$AG$285,Sheet1!$AJ$285,Sheet1!$AK$285,Sheet1!$AN$285,Sheet1!$AO$285,Sheet1!$AR$285,Sheet1!$AS$285,Sheet1!$AV$285,Sheet1!$AW$285,Sheet1!$AZ$285,Sheet1!$BA$285,Sheet1!$BC$285,Sheet1!$BD$285,Sheet1!$BE$285,Sheet1!$BF$285,Sheet1!$L$286</definedName>
    <definedName name="QB_FORMULA_384" localSheetId="1" hidden="1">Sheet1!$M$286,Sheet1!$P$286,Sheet1!$Q$286,Sheet1!$T$286,Sheet1!$U$286,Sheet1!$X$286,Sheet1!$Y$286,Sheet1!$AB$286,Sheet1!$AC$286,Sheet1!$AF$286,Sheet1!$AG$286,Sheet1!$AJ$286,Sheet1!$AK$286,Sheet1!$AN$286,Sheet1!$AO$286,Sheet1!$AR$286</definedName>
    <definedName name="QB_FORMULA_385" localSheetId="1" hidden="1">Sheet1!$AS$286,Sheet1!$AV$286,Sheet1!$AW$286,Sheet1!$AZ$286,Sheet1!$BA$286,Sheet1!$BC$286,Sheet1!$BD$286,Sheet1!$BE$286,Sheet1!$BF$286,Sheet1!$BC$287,Sheet1!$J$288,Sheet1!$K$288,Sheet1!$L$288,Sheet1!$M$288,Sheet1!$N$288,Sheet1!$O$288</definedName>
    <definedName name="QB_FORMULA_386" localSheetId="1" hidden="1">Sheet1!$P$288,Sheet1!$Q$288,Sheet1!$R$288,Sheet1!$S$288,Sheet1!$T$288,Sheet1!$U$288,Sheet1!$V$288,Sheet1!$W$288,Sheet1!$X$288,Sheet1!$Y$288,Sheet1!$Z$288,Sheet1!$AA$288,Sheet1!$AB$288,Sheet1!$AC$288,Sheet1!$AD$288,Sheet1!$AE$288</definedName>
    <definedName name="QB_FORMULA_387" localSheetId="1" hidden="1">Sheet1!$AF$288,Sheet1!$AG$288,Sheet1!$AH$288,Sheet1!$AI$288,Sheet1!$AJ$288,Sheet1!$AK$288,Sheet1!$AL$288,Sheet1!$AM$288,Sheet1!$AN$288,Sheet1!$AO$288,Sheet1!$AP$288,Sheet1!$AQ$288,Sheet1!$AR$288,Sheet1!$AS$288,Sheet1!$AT$288,Sheet1!$AU$288</definedName>
    <definedName name="QB_FORMULA_388" localSheetId="1" hidden="1">Sheet1!$AV$288,Sheet1!$AW$288,Sheet1!$AX$288,Sheet1!$AY$288,Sheet1!$AZ$288,Sheet1!$BA$288,Sheet1!$BC$288,Sheet1!$BD$288,Sheet1!$BE$288,Sheet1!$BF$288,Sheet1!$L$290,Sheet1!$M$290,Sheet1!$P$290,Sheet1!$Q$290,Sheet1!$T$290,Sheet1!$U$290</definedName>
    <definedName name="QB_FORMULA_389" localSheetId="1" hidden="1">Sheet1!$X$290,Sheet1!$Y$290,Sheet1!$AB$290,Sheet1!$AC$290,Sheet1!$AF$290,Sheet1!$AG$290,Sheet1!$AJ$290,Sheet1!$AK$290,Sheet1!$AN$290,Sheet1!$AO$290,Sheet1!$AR$290,Sheet1!$AS$290,Sheet1!$AV$290,Sheet1!$AW$290,Sheet1!$AZ$290,Sheet1!$BA$290</definedName>
    <definedName name="QB_FORMULA_39" localSheetId="1" hidden="1">Sheet1!$BC$35,Sheet1!$BD$35,Sheet1!$BE$35,Sheet1!$BF$35,Sheet1!$J$36,Sheet1!$K$36,Sheet1!$L$36,Sheet1!$M$36,Sheet1!$N$36,Sheet1!$O$36,Sheet1!$P$36,Sheet1!$Q$36,Sheet1!$R$36,Sheet1!$S$36,Sheet1!$T$36,Sheet1!$U$36</definedName>
    <definedName name="QB_FORMULA_390" localSheetId="1" hidden="1">Sheet1!$BC$290,Sheet1!$BD$290,Sheet1!$BE$290,Sheet1!$BF$290,Sheet1!$L$291,Sheet1!$M$291,Sheet1!$P$291,Sheet1!$Q$291,Sheet1!$T$291,Sheet1!$U$291,Sheet1!$X$291,Sheet1!$Y$291,Sheet1!$AB$291,Sheet1!$AC$291,Sheet1!$AF$291,Sheet1!$AG$291</definedName>
    <definedName name="QB_FORMULA_391" localSheetId="1" hidden="1">Sheet1!$BC$291,Sheet1!$BD$291,Sheet1!$BE$291,Sheet1!$BF$291,Sheet1!$L$292,Sheet1!$M$292,Sheet1!$P$292,Sheet1!$Q$292,Sheet1!$T$292,Sheet1!$U$292,Sheet1!$X$292,Sheet1!$Y$292,Sheet1!$AB$292,Sheet1!$AC$292,Sheet1!$AF$292,Sheet1!$AG$292</definedName>
    <definedName name="QB_FORMULA_392" localSheetId="1" hidden="1">Sheet1!$AJ$292,Sheet1!$AK$292,Sheet1!$AN$292,Sheet1!$AO$292,Sheet1!$AR$292,Sheet1!$AS$292,Sheet1!$AV$292,Sheet1!$AW$292,Sheet1!$AZ$292,Sheet1!$BA$292,Sheet1!$BC$292,Sheet1!$BD$292,Sheet1!$BE$292,Sheet1!$BF$292,Sheet1!$L$293,Sheet1!$M$293</definedName>
    <definedName name="QB_FORMULA_393" localSheetId="1" hidden="1">Sheet1!$P$293,Sheet1!$Q$293,Sheet1!$T$293,Sheet1!$U$293,Sheet1!$X$293,Sheet1!$Y$293,Sheet1!$AB$293,Sheet1!$AC$293,Sheet1!$AF$293,Sheet1!$AG$293,Sheet1!$AJ$293,Sheet1!$AK$293,Sheet1!$AN$293,Sheet1!$AO$293,Sheet1!$AR$293,Sheet1!$AS$293</definedName>
    <definedName name="QB_FORMULA_394" localSheetId="1" hidden="1">Sheet1!$AV$293,Sheet1!$AW$293,Sheet1!$AZ$293,Sheet1!$BA$293,Sheet1!$BC$293,Sheet1!$BD$293,Sheet1!$BE$293,Sheet1!$BF$293,Sheet1!$J$294,Sheet1!$K$294,Sheet1!$L$294,Sheet1!$M$294,Sheet1!$N$294,Sheet1!$O$294,Sheet1!$P$294,Sheet1!$Q$294</definedName>
    <definedName name="QB_FORMULA_395" localSheetId="1" hidden="1">Sheet1!$R$294,Sheet1!$S$294,Sheet1!$T$294,Sheet1!$U$294,Sheet1!$V$294,Sheet1!$W$294,Sheet1!$X$294,Sheet1!$Y$294,Sheet1!$Z$294,Sheet1!$AA$294,Sheet1!$AB$294,Sheet1!$AC$294,Sheet1!$AD$294,Sheet1!$AE$294,Sheet1!$AF$294,Sheet1!$AG$294</definedName>
    <definedName name="QB_FORMULA_396" localSheetId="1" hidden="1">Sheet1!$AH$294,Sheet1!$AI$294,Sheet1!$AJ$294,Sheet1!$AK$294,Sheet1!$AL$294,Sheet1!$AM$294,Sheet1!$AN$294,Sheet1!$AO$294,Sheet1!$AP$294,Sheet1!$AQ$294,Sheet1!$AR$294,Sheet1!$AS$294,Sheet1!$AT$294,Sheet1!$AU$294,Sheet1!$AV$294,Sheet1!$AW$294</definedName>
    <definedName name="QB_FORMULA_397" localSheetId="1" hidden="1">Sheet1!$AX$294,Sheet1!$AY$294,Sheet1!$AZ$294,Sheet1!$BA$294,Sheet1!$BC$294,Sheet1!$BD$294,Sheet1!$BE$294,Sheet1!$BF$294,Sheet1!$J$295,Sheet1!$K$295,Sheet1!$L$295,Sheet1!$M$295,Sheet1!$N$295,Sheet1!$O$295,Sheet1!$P$295,Sheet1!$Q$295</definedName>
    <definedName name="QB_FORMULA_398" localSheetId="1" hidden="1">Sheet1!$R$295,Sheet1!$S$295,Sheet1!$T$295,Sheet1!$U$295,Sheet1!$V$295,Sheet1!$W$295,Sheet1!$X$295,Sheet1!$Y$295,Sheet1!$Z$295,Sheet1!$AA$295,Sheet1!$AB$295,Sheet1!$AC$295,Sheet1!$AD$295,Sheet1!$AE$295,Sheet1!$AF$295,Sheet1!$AG$295</definedName>
    <definedName name="QB_FORMULA_399" localSheetId="1" hidden="1">Sheet1!$AH$295,Sheet1!$AI$295,Sheet1!$AJ$295,Sheet1!$AK$295,Sheet1!$AL$295,Sheet1!$AM$295,Sheet1!$AN$295,Sheet1!$AO$295,Sheet1!$AP$295,Sheet1!$AQ$295,Sheet1!$AR$295,Sheet1!$AS$295,Sheet1!$AT$295,Sheet1!$AU$295,Sheet1!$AV$295,Sheet1!$AW$295</definedName>
    <definedName name="QB_FORMULA_4" localSheetId="1" hidden="1">Sheet1!$X$15,Sheet1!$Y$15,Sheet1!$AB$15,Sheet1!$AC$15,Sheet1!$AF$15,Sheet1!$AG$15,Sheet1!$AJ$15,Sheet1!$AK$15,Sheet1!$AN$15,Sheet1!$AO$15,Sheet1!$AR$15,Sheet1!$AS$15,Sheet1!$AV$15,Sheet1!$AW$15,Sheet1!$AZ$15,Sheet1!$BA$15</definedName>
    <definedName name="QB_FORMULA_40" localSheetId="1" hidden="1">Sheet1!$V$36,Sheet1!$W$36,Sheet1!$X$36,Sheet1!$Y$36,Sheet1!$Z$36,Sheet1!$AA$36,Sheet1!$AB$36,Sheet1!$AC$36,Sheet1!$AD$36,Sheet1!$AE$36,Sheet1!$AF$36,Sheet1!$AG$36,Sheet1!$AH$36,Sheet1!$AI$36,Sheet1!$AJ$36,Sheet1!$AK$36</definedName>
    <definedName name="QB_FORMULA_400" localSheetId="1" hidden="1">Sheet1!$AX$295,Sheet1!$AY$295,Sheet1!$AZ$295,Sheet1!$BA$295,Sheet1!$BC$295,Sheet1!$BD$295,Sheet1!$BE$295,Sheet1!$BF$295,Sheet1!$L$299,Sheet1!$M$299,Sheet1!$P$299,Sheet1!$Q$299,Sheet1!$T$299,Sheet1!$U$299,Sheet1!$X$299,Sheet1!$Y$299</definedName>
    <definedName name="QB_FORMULA_401" localSheetId="1" hidden="1">Sheet1!$AB$299,Sheet1!$AC$299,Sheet1!$AF$299,Sheet1!$AG$299,Sheet1!$AJ$299,Sheet1!$AK$299,Sheet1!$AN$299,Sheet1!$AO$299,Sheet1!$AR$299,Sheet1!$AS$299,Sheet1!$AV$299,Sheet1!$AW$299,Sheet1!$AZ$299,Sheet1!$BA$299,Sheet1!$BC$299,Sheet1!$BD$299</definedName>
    <definedName name="QB_FORMULA_402" localSheetId="1" hidden="1">Sheet1!$BE$299,Sheet1!$BF$299,Sheet1!$L$300,Sheet1!$M$300,Sheet1!$P$300,Sheet1!$Q$300,Sheet1!$T$300,Sheet1!$U$300,Sheet1!$X$300,Sheet1!$Y$300,Sheet1!$AB$300,Sheet1!$AC$300,Sheet1!$AF$300,Sheet1!$AG$300,Sheet1!$BC$300,Sheet1!$BD$300</definedName>
    <definedName name="QB_FORMULA_403" localSheetId="1" hidden="1">Sheet1!$BE$300,Sheet1!$BF$300,Sheet1!$L$301,Sheet1!$M$301,Sheet1!$P$301,Sheet1!$Q$301,Sheet1!$T$301,Sheet1!$U$301,Sheet1!$X$301,Sheet1!$Y$301,Sheet1!$AB$301,Sheet1!$AC$301,Sheet1!$AF$301,Sheet1!$AG$301,Sheet1!$AJ$301,Sheet1!$AK$301</definedName>
    <definedName name="QB_FORMULA_404" localSheetId="1" hidden="1">Sheet1!$AN$301,Sheet1!$AO$301,Sheet1!$AR$301,Sheet1!$AS$301,Sheet1!$AV$301,Sheet1!$AW$301,Sheet1!$AZ$301,Sheet1!$BA$301,Sheet1!$BC$301,Sheet1!$BD$301,Sheet1!$BE$301,Sheet1!$BF$301,Sheet1!$J$302,Sheet1!$K$302,Sheet1!$L$302,Sheet1!$M$302</definedName>
    <definedName name="QB_FORMULA_405" localSheetId="1" hidden="1">Sheet1!$N$302,Sheet1!$O$302,Sheet1!$P$302,Sheet1!$Q$302,Sheet1!$R$302,Sheet1!$S$302,Sheet1!$T$302,Sheet1!$U$302,Sheet1!$V$302,Sheet1!$W$302,Sheet1!$X$302,Sheet1!$Y$302,Sheet1!$Z$302,Sheet1!$AA$302,Sheet1!$AB$302,Sheet1!$AC$302</definedName>
    <definedName name="QB_FORMULA_406" localSheetId="1" hidden="1">Sheet1!$AD$302,Sheet1!$AE$302,Sheet1!$AF$302,Sheet1!$AG$302,Sheet1!$AH$302,Sheet1!$AI$302,Sheet1!$AJ$302,Sheet1!$AK$302,Sheet1!$AL$302,Sheet1!$AM$302,Sheet1!$AN$302,Sheet1!$AO$302,Sheet1!$AP$302,Sheet1!$AQ$302,Sheet1!$AR$302,Sheet1!$AS$302</definedName>
    <definedName name="QB_FORMULA_407" localSheetId="1" hidden="1">Sheet1!$AT$302,Sheet1!$AU$302,Sheet1!$AV$302,Sheet1!$AW$302,Sheet1!$AX$302,Sheet1!$AY$302,Sheet1!$AZ$302,Sheet1!$BA$302,Sheet1!$BC$302,Sheet1!$BD$302,Sheet1!$BE$302,Sheet1!$BF$302,Sheet1!$L$304,Sheet1!$M$304,Sheet1!$P$304,Sheet1!$Q$304</definedName>
    <definedName name="QB_FORMULA_408" localSheetId="1" hidden="1">Sheet1!$T$304,Sheet1!$U$304,Sheet1!$X$304,Sheet1!$Y$304,Sheet1!$AB$304,Sheet1!$AC$304,Sheet1!$AF$304,Sheet1!$AG$304,Sheet1!$BC$304,Sheet1!$BD$304,Sheet1!$BE$304,Sheet1!$BF$304,Sheet1!$J$305,Sheet1!$K$305,Sheet1!$L$305,Sheet1!$M$305</definedName>
    <definedName name="QB_FORMULA_409" localSheetId="1" hidden="1">Sheet1!$N$305,Sheet1!$O$305,Sheet1!$P$305,Sheet1!$Q$305,Sheet1!$R$305,Sheet1!$S$305,Sheet1!$T$305,Sheet1!$U$305,Sheet1!$V$305,Sheet1!$W$305,Sheet1!$X$305,Sheet1!$Y$305,Sheet1!$Z$305,Sheet1!$AA$305,Sheet1!$AB$305,Sheet1!$AC$305</definedName>
    <definedName name="QB_FORMULA_41" localSheetId="1" hidden="1">Sheet1!$AL$36,Sheet1!$AM$36,Sheet1!$AN$36,Sheet1!$AO$36,Sheet1!$AP$36,Sheet1!$AQ$36,Sheet1!$AR$36,Sheet1!$AS$36,Sheet1!$AT$36,Sheet1!$AU$36,Sheet1!$AV$36,Sheet1!$AW$36,Sheet1!$AX$36,Sheet1!$AY$36,Sheet1!$AZ$36,Sheet1!$BA$36</definedName>
    <definedName name="QB_FORMULA_410" localSheetId="1" hidden="1">Sheet1!$AD$305,Sheet1!$AE$305,Sheet1!$AF$305,Sheet1!$AG$305,Sheet1!$AH$305,Sheet1!$AL$305,Sheet1!$AP$305,Sheet1!$AT$305,Sheet1!$AX$305,Sheet1!$BC$305,Sheet1!$BD$305,Sheet1!$BE$305,Sheet1!$BF$305,Sheet1!$L$307,Sheet1!$M$307,Sheet1!$P$307</definedName>
    <definedName name="QB_FORMULA_411" localSheetId="1" hidden="1">Sheet1!$Q$307,Sheet1!$T$307,Sheet1!$U$307,Sheet1!$X$307,Sheet1!$Y$307,Sheet1!$AB$307,Sheet1!$AC$307,Sheet1!$AF$307,Sheet1!$AG$307,Sheet1!$BC$307,Sheet1!$BD$307,Sheet1!$BE$307,Sheet1!$BF$307,Sheet1!$J$308,Sheet1!$K$308,Sheet1!$L$308</definedName>
    <definedName name="QB_FORMULA_412" localSheetId="1" hidden="1">Sheet1!$M$308,Sheet1!$N$308,Sheet1!$O$308,Sheet1!$P$308,Sheet1!$Q$308,Sheet1!$R$308,Sheet1!$S$308,Sheet1!$T$308,Sheet1!$U$308,Sheet1!$V$308,Sheet1!$W$308,Sheet1!$X$308,Sheet1!$Y$308,Sheet1!$Z$308,Sheet1!$AA$308,Sheet1!$AB$308</definedName>
    <definedName name="QB_FORMULA_413" localSheetId="1" hidden="1">Sheet1!$AC$308,Sheet1!$AD$308,Sheet1!$AE$308,Sheet1!$AF$308,Sheet1!$AG$308,Sheet1!$AH$308,Sheet1!$AL$308,Sheet1!$AP$308,Sheet1!$AT$308,Sheet1!$AX$308,Sheet1!$BC$308,Sheet1!$BD$308,Sheet1!$BE$308,Sheet1!$BF$308,Sheet1!$J$309,Sheet1!$K$309</definedName>
    <definedName name="QB_FORMULA_414" localSheetId="1" hidden="1">Sheet1!$L$309,Sheet1!$M$309,Sheet1!$N$309,Sheet1!$O$309,Sheet1!$P$309,Sheet1!$Q$309,Sheet1!$R$309,Sheet1!$S$309,Sheet1!$T$309,Sheet1!$U$309,Sheet1!$V$309,Sheet1!$W$309,Sheet1!$X$309,Sheet1!$Y$309,Sheet1!$Z$309,Sheet1!$AA$309</definedName>
    <definedName name="QB_FORMULA_415" localSheetId="1" hidden="1">Sheet1!$AB$309,Sheet1!$AC$309,Sheet1!$AD$309,Sheet1!$AE$309,Sheet1!$AF$309,Sheet1!$AG$309,Sheet1!$AH$309,Sheet1!$AI$309,Sheet1!$AJ$309,Sheet1!$AK$309,Sheet1!$AL$309,Sheet1!$AM$309,Sheet1!$AN$309,Sheet1!$AO$309,Sheet1!$AP$309,Sheet1!$AQ$309</definedName>
    <definedName name="QB_FORMULA_416" localSheetId="1" hidden="1">Sheet1!$AR$309,Sheet1!$AS$309,Sheet1!$AT$309,Sheet1!$AU$309,Sheet1!$AV$309,Sheet1!$AW$309,Sheet1!$AX$309,Sheet1!$AY$309,Sheet1!$AZ$309,Sheet1!$BA$309,Sheet1!$BC$309,Sheet1!$BD$309,Sheet1!$BE$309,Sheet1!$BF$309,Sheet1!$J$310,Sheet1!$K$310</definedName>
    <definedName name="QB_FORMULA_417" localSheetId="1" hidden="1">Sheet1!$L$310,Sheet1!$M$310,Sheet1!$N$310,Sheet1!$O$310,Sheet1!$P$310,Sheet1!$Q$310,Sheet1!$R$310,Sheet1!$S$310,Sheet1!$T$310,Sheet1!$U$310,Sheet1!$V$310,Sheet1!$W$310,Sheet1!$X$310,Sheet1!$Y$310,Sheet1!$Z$310,Sheet1!$AA$310</definedName>
    <definedName name="QB_FORMULA_418" localSheetId="1" hidden="1">Sheet1!$AB$310,Sheet1!$AC$310,Sheet1!$AD$310,Sheet1!$AE$310,Sheet1!$AF$310,Sheet1!$AG$310,Sheet1!$AH$310,Sheet1!$AI$310,Sheet1!$AJ$310,Sheet1!$AK$310,Sheet1!$AL$310,Sheet1!$AM$310,Sheet1!$AN$310,Sheet1!$AO$310,Sheet1!$AP$310,Sheet1!$AQ$310</definedName>
    <definedName name="QB_FORMULA_419" localSheetId="1" hidden="1">Sheet1!$AR$310,Sheet1!$AS$310,Sheet1!$AT$310,Sheet1!$AU$310,Sheet1!$AV$310,Sheet1!$AW$310,Sheet1!$AX$310,Sheet1!$AY$310,Sheet1!$AZ$310,Sheet1!$BA$310,Sheet1!$BC$310,Sheet1!$BD$310,Sheet1!$BE$310,Sheet1!$BF$310,Sheet1!$J$311,Sheet1!$K$311</definedName>
    <definedName name="QB_FORMULA_42" localSheetId="1" hidden="1">Sheet1!$BC$36,Sheet1!$BD$36,Sheet1!$BE$36,Sheet1!$BF$36,Sheet1!$L$40,Sheet1!$M$40,Sheet1!$P$40,Sheet1!$Q$40,Sheet1!$T$40,Sheet1!$U$40,Sheet1!$X$40,Sheet1!$Y$40,Sheet1!$AB$40,Sheet1!$AC$40,Sheet1!$AF$40,Sheet1!$AG$40</definedName>
    <definedName name="QB_FORMULA_420" localSheetId="1" hidden="1">Sheet1!$L$311,Sheet1!$M$311,Sheet1!$N$311,Sheet1!$O$311,Sheet1!$P$311,Sheet1!$Q$311,Sheet1!$R$311,Sheet1!$S$311,Sheet1!$T$311,Sheet1!$U$311,Sheet1!$V$311,Sheet1!$W$311,Sheet1!$X$311,Sheet1!$Y$311,Sheet1!$Z$311,Sheet1!$AA$311</definedName>
    <definedName name="QB_FORMULA_421" localSheetId="1" hidden="1">Sheet1!$AB$311,Sheet1!$AC$311,Sheet1!$AD$311,Sheet1!$AE$311,Sheet1!$AF$311,Sheet1!$AG$311,Sheet1!$AH$311,Sheet1!$AI$311,Sheet1!$AJ$311,Sheet1!$AK$311,Sheet1!$AL$311,Sheet1!$AM$311,Sheet1!$AN$311,Sheet1!$AO$311,Sheet1!$AP$311,Sheet1!$AQ$311</definedName>
    <definedName name="QB_FORMULA_422" localSheetId="1" hidden="1">Sheet1!$AR$311,Sheet1!$AS$311,Sheet1!$AT$311,Sheet1!$AU$311,Sheet1!$AV$311,Sheet1!$AW$311,Sheet1!$AX$311,Sheet1!$AY$311,Sheet1!$AZ$311,Sheet1!$BA$311,Sheet1!$BC$311,Sheet1!$BD$311,Sheet1!$BE$311,Sheet1!$BF$311,Sheet1!$L$315,Sheet1!$M$315</definedName>
    <definedName name="QB_FORMULA_423" localSheetId="1" hidden="1">Sheet1!$P$315,Sheet1!$Q$315,Sheet1!$T$315,Sheet1!$U$315,Sheet1!$X$315,Sheet1!$Y$315,Sheet1!$AB$315,Sheet1!$AC$315,Sheet1!$AF$315,Sheet1!$AG$315,Sheet1!$AJ$315,Sheet1!$AK$315,Sheet1!$AN$315,Sheet1!$AO$315,Sheet1!$AR$315,Sheet1!$AS$315</definedName>
    <definedName name="QB_FORMULA_424" localSheetId="1" hidden="1">Sheet1!$AV$315,Sheet1!$AW$315,Sheet1!$AZ$315,Sheet1!$BA$315,Sheet1!$BC$315,Sheet1!$BD$315,Sheet1!$BE$315,Sheet1!$BF$315,Sheet1!$L$316,Sheet1!$M$316,Sheet1!$P$316,Sheet1!$Q$316,Sheet1!$T$316,Sheet1!$U$316,Sheet1!$X$316,Sheet1!$Y$316</definedName>
    <definedName name="QB_FORMULA_425" localSheetId="1" hidden="1">Sheet1!$AB$316,Sheet1!$AC$316,Sheet1!$AF$316,Sheet1!$AG$316,Sheet1!$AJ$316,Sheet1!$AK$316,Sheet1!$AN$316,Sheet1!$AO$316,Sheet1!$AR$316,Sheet1!$AS$316,Sheet1!$AV$316,Sheet1!$AW$316,Sheet1!$AZ$316,Sheet1!$BA$316,Sheet1!$BC$316,Sheet1!$BD$316</definedName>
    <definedName name="QB_FORMULA_426" localSheetId="1" hidden="1">Sheet1!$BE$316,Sheet1!$BF$316,Sheet1!$J$317,Sheet1!$K$317,Sheet1!$L$317,Sheet1!$M$317,Sheet1!$N$317,Sheet1!$O$317,Sheet1!$P$317,Sheet1!$Q$317,Sheet1!$R$317,Sheet1!$S$317,Sheet1!$T$317,Sheet1!$U$317,Sheet1!$V$317,Sheet1!$W$317</definedName>
    <definedName name="QB_FORMULA_427" localSheetId="1" hidden="1">Sheet1!$X$317,Sheet1!$Y$317,Sheet1!$Z$317,Sheet1!$AA$317,Sheet1!$AB$317,Sheet1!$AC$317,Sheet1!$AD$317,Sheet1!$AE$317,Sheet1!$AF$317,Sheet1!$AG$317,Sheet1!$AH$317,Sheet1!$AI$317,Sheet1!$AJ$317,Sheet1!$AK$317,Sheet1!$AL$317,Sheet1!$AM$317</definedName>
    <definedName name="QB_FORMULA_428" localSheetId="1" hidden="1">Sheet1!$AN$317,Sheet1!$AO$317,Sheet1!$AP$317,Sheet1!$AQ$317,Sheet1!$AR$317,Sheet1!$AS$317,Sheet1!$AT$317,Sheet1!$AU$317,Sheet1!$AV$317,Sheet1!$AW$317,Sheet1!$AX$317,Sheet1!$AY$317,Sheet1!$AZ$317,Sheet1!$BA$317,Sheet1!$BC$317,Sheet1!$BD$317</definedName>
    <definedName name="QB_FORMULA_429" localSheetId="1" hidden="1">Sheet1!$BE$317,Sheet1!$BF$317,Sheet1!$J$318,Sheet1!$K$318,Sheet1!$L$318,Sheet1!$M$318,Sheet1!$N$318,Sheet1!$O$318,Sheet1!$P$318,Sheet1!$Q$318,Sheet1!$R$318,Sheet1!$S$318,Sheet1!$T$318,Sheet1!$U$318,Sheet1!$V$318,Sheet1!$W$318</definedName>
    <definedName name="QB_FORMULA_43" localSheetId="1" hidden="1">Sheet1!$BC$40,Sheet1!$BD$40,Sheet1!$BE$40,Sheet1!$BF$40,Sheet1!$L$41,Sheet1!$M$41,Sheet1!$P$41,Sheet1!$Q$41,Sheet1!$T$41,Sheet1!$U$41,Sheet1!$X$41,Sheet1!$Y$41,Sheet1!$AB$41,Sheet1!$AC$41,Sheet1!$AF$41,Sheet1!$AG$41</definedName>
    <definedName name="QB_FORMULA_430" localSheetId="1" hidden="1">Sheet1!$X$318,Sheet1!$Y$318,Sheet1!$Z$318,Sheet1!$AA$318,Sheet1!$AB$318,Sheet1!$AC$318,Sheet1!$AD$318,Sheet1!$AE$318,Sheet1!$AF$318,Sheet1!$AG$318,Sheet1!$AH$318,Sheet1!$AI$318,Sheet1!$AJ$318,Sheet1!$AK$318,Sheet1!$AL$318,Sheet1!$AM$318</definedName>
    <definedName name="QB_FORMULA_431" localSheetId="1" hidden="1">Sheet1!$AN$318,Sheet1!$AO$318,Sheet1!$AP$318,Sheet1!$AQ$318,Sheet1!$AR$318,Sheet1!$AS$318,Sheet1!$AT$318,Sheet1!$AU$318,Sheet1!$AV$318,Sheet1!$AW$318,Sheet1!$AX$318,Sheet1!$AY$318,Sheet1!$AZ$318,Sheet1!$BA$318,Sheet1!$BC$318,Sheet1!$BD$318</definedName>
    <definedName name="QB_FORMULA_432" localSheetId="1" hidden="1">Sheet1!$BE$318,Sheet1!$BF$318,Sheet1!$L$322,Sheet1!$M$322,Sheet1!$P$322,Sheet1!$Q$322,Sheet1!$T$322,Sheet1!$U$322,Sheet1!$X$322,Sheet1!$Y$322,Sheet1!$AB$322,Sheet1!$AC$322,Sheet1!$AF$322,Sheet1!$AG$322,Sheet1!$AJ$322,Sheet1!$AK$322</definedName>
    <definedName name="QB_FORMULA_433" localSheetId="1" hidden="1">Sheet1!$AN$322,Sheet1!$AO$322,Sheet1!$AR$322,Sheet1!$AS$322,Sheet1!$AV$322,Sheet1!$AW$322,Sheet1!$AZ$322,Sheet1!$BA$322,Sheet1!$BC$322,Sheet1!$BD$322,Sheet1!$BE$322,Sheet1!$BF$322,Sheet1!$L$323,Sheet1!$M$323,Sheet1!$P$323,Sheet1!$Q$323</definedName>
    <definedName name="QB_FORMULA_434" localSheetId="1" hidden="1">Sheet1!$T$323,Sheet1!$U$323,Sheet1!$X$323,Sheet1!$Y$323,Sheet1!$AB$323,Sheet1!$AC$323,Sheet1!$AF$323,Sheet1!$AG$323,Sheet1!$AJ$323,Sheet1!$AK$323,Sheet1!$AN$323,Sheet1!$AO$323,Sheet1!$AR$323,Sheet1!$AS$323,Sheet1!$AV$323,Sheet1!$AW$323</definedName>
    <definedName name="QB_FORMULA_435" localSheetId="1" hidden="1">Sheet1!$AZ$323,Sheet1!$BA$323,Sheet1!$BC$323,Sheet1!$BD$323,Sheet1!$BE$323,Sheet1!$BF$323,Sheet1!$L$324,Sheet1!$M$324,Sheet1!$P$324,Sheet1!$Q$324,Sheet1!$T$324,Sheet1!$U$324,Sheet1!$X$324,Sheet1!$Y$324,Sheet1!$AB$324,Sheet1!$AC$324</definedName>
    <definedName name="QB_FORMULA_436" localSheetId="1" hidden="1">Sheet1!$AF$324,Sheet1!$AG$324,Sheet1!$AJ$324,Sheet1!$AK$324,Sheet1!$AN$324,Sheet1!$AO$324,Sheet1!$AR$324,Sheet1!$AS$324,Sheet1!$AV$324,Sheet1!$AW$324,Sheet1!$AZ$324,Sheet1!$BA$324,Sheet1!$BC$324,Sheet1!$BD$324,Sheet1!$BE$324,Sheet1!$BF$324</definedName>
    <definedName name="QB_FORMULA_437" localSheetId="1" hidden="1">Sheet1!$L$325,Sheet1!$M$325,Sheet1!$P$325,Sheet1!$Q$325,Sheet1!$T$325,Sheet1!$U$325,Sheet1!$X$325,Sheet1!$Y$325,Sheet1!$AB$325,Sheet1!$AC$325,Sheet1!$AF$325,Sheet1!$AG$325,Sheet1!$AJ$325,Sheet1!$AK$325,Sheet1!$AN$325,Sheet1!$AO$325</definedName>
    <definedName name="QB_FORMULA_438" localSheetId="1" hidden="1">Sheet1!$AR$325,Sheet1!$AS$325,Sheet1!$AV$325,Sheet1!$AW$325,Sheet1!$AZ$325,Sheet1!$BA$325,Sheet1!$BC$325,Sheet1!$BD$325,Sheet1!$BE$325,Sheet1!$BF$325,Sheet1!$L$326,Sheet1!$M$326,Sheet1!$P$326,Sheet1!$Q$326,Sheet1!$T$326,Sheet1!$U$326</definedName>
    <definedName name="QB_FORMULA_439" localSheetId="1" hidden="1">Sheet1!$X$326,Sheet1!$Y$326,Sheet1!$AB$326,Sheet1!$AC$326,Sheet1!$AF$326,Sheet1!$AG$326,Sheet1!$AJ$326,Sheet1!$AK$326,Sheet1!$AN$326,Sheet1!$AO$326,Sheet1!$AR$326,Sheet1!$AS$326,Sheet1!$AV$326,Sheet1!$AW$326,Sheet1!$AZ$326,Sheet1!$BA$326</definedName>
    <definedName name="QB_FORMULA_44" localSheetId="1" hidden="1">Sheet1!$AJ$41,Sheet1!$AK$41,Sheet1!$AN$41,Sheet1!$AO$41,Sheet1!$AR$41,Sheet1!$AS$41,Sheet1!$AV$41,Sheet1!$AW$41,Sheet1!$AZ$41,Sheet1!$BA$41,Sheet1!$BC$41,Sheet1!$BD$41,Sheet1!$BE$41,Sheet1!$BF$41,Sheet1!$J$42,Sheet1!$K$42</definedName>
    <definedName name="QB_FORMULA_440" localSheetId="1" hidden="1">Sheet1!$BC$326,Sheet1!$BD$326,Sheet1!$BE$326,Sheet1!$BF$326,Sheet1!$L$327,Sheet1!$M$327,Sheet1!$P$327,Sheet1!$Q$327,Sheet1!$T$327,Sheet1!$U$327,Sheet1!$X$327,Sheet1!$Y$327,Sheet1!$AB$327,Sheet1!$AC$327,Sheet1!$AF$327,Sheet1!$AG$327</definedName>
    <definedName name="QB_FORMULA_441" localSheetId="1" hidden="1">Sheet1!$BC$327,Sheet1!$BD$327,Sheet1!$BE$327,Sheet1!$BF$327,Sheet1!$J$328,Sheet1!$K$328,Sheet1!$L$328,Sheet1!$M$328,Sheet1!$N$328,Sheet1!$O$328,Sheet1!$P$328,Sheet1!$Q$328,Sheet1!$R$328,Sheet1!$S$328,Sheet1!$T$328,Sheet1!$U$328</definedName>
    <definedName name="QB_FORMULA_442" localSheetId="1" hidden="1">Sheet1!$V$328,Sheet1!$W$328,Sheet1!$X$328,Sheet1!$Y$328,Sheet1!$Z$328,Sheet1!$AA$328,Sheet1!$AB$328,Sheet1!$AC$328,Sheet1!$AD$328,Sheet1!$AE$328,Sheet1!$AF$328,Sheet1!$AG$328,Sheet1!$AH$328,Sheet1!$AI$328,Sheet1!$AJ$328,Sheet1!$AK$328</definedName>
    <definedName name="QB_FORMULA_443" localSheetId="1" hidden="1">Sheet1!$AL$328,Sheet1!$AM$328,Sheet1!$AN$328,Sheet1!$AO$328,Sheet1!$AP$328,Sheet1!$AQ$328,Sheet1!$AR$328,Sheet1!$AS$328,Sheet1!$AT$328,Sheet1!$AU$328,Sheet1!$AV$328,Sheet1!$AW$328,Sheet1!$AX$328,Sheet1!$AY$328,Sheet1!$AZ$328,Sheet1!$BA$328</definedName>
    <definedName name="QB_FORMULA_444" localSheetId="1" hidden="1">Sheet1!$BC$328,Sheet1!$BD$328,Sheet1!$BE$328,Sheet1!$BF$328,Sheet1!$J$329,Sheet1!$K$329,Sheet1!$L$329,Sheet1!$M$329,Sheet1!$N$329,Sheet1!$O$329,Sheet1!$P$329,Sheet1!$Q$329,Sheet1!$R$329,Sheet1!$S$329,Sheet1!$T$329,Sheet1!$U$329</definedName>
    <definedName name="QB_FORMULA_445" localSheetId="1" hidden="1">Sheet1!$V$329,Sheet1!$W$329,Sheet1!$X$329,Sheet1!$Y$329,Sheet1!$Z$329,Sheet1!$AA$329,Sheet1!$AB$329,Sheet1!$AC$329,Sheet1!$AD$329,Sheet1!$AE$329,Sheet1!$AF$329,Sheet1!$AG$329,Sheet1!$AH$329,Sheet1!$AI$329,Sheet1!$AJ$329,Sheet1!$AK$329</definedName>
    <definedName name="QB_FORMULA_446" localSheetId="1" hidden="1">Sheet1!$AL$329,Sheet1!$AM$329,Sheet1!$AN$329,Sheet1!$AO$329,Sheet1!$AP$329,Sheet1!$AQ$329,Sheet1!$AR$329,Sheet1!$AS$329,Sheet1!$AT$329,Sheet1!$AU$329,Sheet1!$AV$329,Sheet1!$AW$329,Sheet1!$AX$329,Sheet1!$AY$329,Sheet1!$AZ$329,Sheet1!$BA$329</definedName>
    <definedName name="QB_FORMULA_447" localSheetId="1" hidden="1">Sheet1!$BC$329,Sheet1!$BD$329,Sheet1!$BE$329,Sheet1!$BF$329,Sheet1!$J$330,Sheet1!$K$330,Sheet1!$L$330,Sheet1!$M$330,Sheet1!$N$330,Sheet1!$O$330,Sheet1!$P$330,Sheet1!$Q$330,Sheet1!$R$330,Sheet1!$S$330,Sheet1!$T$330,Sheet1!$U$330</definedName>
    <definedName name="QB_FORMULA_448" localSheetId="1" hidden="1">Sheet1!$V$330,Sheet1!$W$330,Sheet1!$X$330,Sheet1!$Y$330,Sheet1!$Z$330,Sheet1!$AA$330,Sheet1!$AB$330,Sheet1!$AC$330,Sheet1!$AD$330,Sheet1!$AE$330,Sheet1!$AF$330,Sheet1!$AG$330,Sheet1!$AH$330,Sheet1!$AI$330,Sheet1!$AJ$330,Sheet1!$AK$330</definedName>
    <definedName name="QB_FORMULA_449" localSheetId="1" hidden="1">Sheet1!$AL$330,Sheet1!$AM$330,Sheet1!$AN$330,Sheet1!$AO$330,Sheet1!$AP$330,Sheet1!$AQ$330,Sheet1!$AR$330,Sheet1!$AS$330,Sheet1!$AT$330,Sheet1!$AU$330,Sheet1!$AV$330,Sheet1!$AW$330,Sheet1!$AX$330,Sheet1!$AY$330,Sheet1!$AZ$330,Sheet1!$BA$330</definedName>
    <definedName name="QB_FORMULA_45" localSheetId="1" hidden="1">Sheet1!$L$42,Sheet1!$M$42,Sheet1!$N$42,Sheet1!$O$42,Sheet1!$P$42,Sheet1!$Q$42,Sheet1!$R$42,Sheet1!$S$42,Sheet1!$T$42,Sheet1!$U$42,Sheet1!$V$42,Sheet1!$W$42,Sheet1!$X$42,Sheet1!$Y$42,Sheet1!$Z$42,Sheet1!$AA$42</definedName>
    <definedName name="QB_FORMULA_450" localSheetId="1" hidden="1">Sheet1!$BC$330,Sheet1!$BD$330,Sheet1!$BE$330,Sheet1!$BF$330,Sheet1!$L$334,Sheet1!$M$334,Sheet1!$P$334,Sheet1!$Q$334,Sheet1!$T$334,Sheet1!$U$334,Sheet1!$X$334,Sheet1!$Y$334,Sheet1!$AB$334,Sheet1!$AC$334,Sheet1!$AF$334,Sheet1!$AG$334</definedName>
    <definedName name="QB_FORMULA_451" localSheetId="1" hidden="1">Sheet1!$AJ$334,Sheet1!$AK$334,Sheet1!$AN$334,Sheet1!$AO$334,Sheet1!$AR$334,Sheet1!$AS$334,Sheet1!$AV$334,Sheet1!$AW$334,Sheet1!$AZ$334,Sheet1!$BA$334,Sheet1!$BC$334,Sheet1!$BD$334,Sheet1!$BE$334,Sheet1!$BF$334,Sheet1!$J$335,Sheet1!$K$335</definedName>
    <definedName name="QB_FORMULA_452" localSheetId="1" hidden="1">Sheet1!$L$335,Sheet1!$M$335,Sheet1!$N$335,Sheet1!$O$335,Sheet1!$P$335,Sheet1!$Q$335,Sheet1!$R$335,Sheet1!$S$335,Sheet1!$T$335,Sheet1!$U$335,Sheet1!$V$335,Sheet1!$W$335,Sheet1!$X$335,Sheet1!$Y$335,Sheet1!$Z$335,Sheet1!$AA$335</definedName>
    <definedName name="QB_FORMULA_453" localSheetId="1" hidden="1">Sheet1!$AB$335,Sheet1!$AC$335,Sheet1!$AD$335,Sheet1!$AE$335,Sheet1!$AF$335,Sheet1!$AG$335,Sheet1!$AH$335,Sheet1!$AI$335,Sheet1!$AJ$335,Sheet1!$AK$335,Sheet1!$AL$335,Sheet1!$AM$335,Sheet1!$AN$335,Sheet1!$AO$335,Sheet1!$AP$335,Sheet1!$AQ$335</definedName>
    <definedName name="QB_FORMULA_454" localSheetId="1" hidden="1">Sheet1!$AR$335,Sheet1!$AS$335,Sheet1!$AT$335,Sheet1!$AU$335,Sheet1!$AV$335,Sheet1!$AW$335,Sheet1!$AX$335,Sheet1!$AY$335,Sheet1!$AZ$335,Sheet1!$BA$335,Sheet1!$BC$335,Sheet1!$BD$335,Sheet1!$BE$335,Sheet1!$BF$335,Sheet1!$J$336,Sheet1!$K$336</definedName>
    <definedName name="QB_FORMULA_455" localSheetId="1" hidden="1">Sheet1!$L$336,Sheet1!$M$336,Sheet1!$N$336,Sheet1!$O$336,Sheet1!$P$336,Sheet1!$Q$336,Sheet1!$R$336,Sheet1!$S$336,Sheet1!$T$336,Sheet1!$U$336,Sheet1!$V$336,Sheet1!$W$336,Sheet1!$X$336,Sheet1!$Y$336,Sheet1!$Z$336,Sheet1!$AA$336</definedName>
    <definedName name="QB_FORMULA_456" localSheetId="1" hidden="1">Sheet1!$AB$336,Sheet1!$AC$336,Sheet1!$AD$336,Sheet1!$AE$336,Sheet1!$AF$336,Sheet1!$AG$336,Sheet1!$AH$336,Sheet1!$AI$336,Sheet1!$AJ$336,Sheet1!$AK$336,Sheet1!$AL$336,Sheet1!$AM$336,Sheet1!$AN$336,Sheet1!$AO$336,Sheet1!$AP$336,Sheet1!$AQ$336</definedName>
    <definedName name="QB_FORMULA_457" localSheetId="1" hidden="1">Sheet1!$AR$336,Sheet1!$AS$336,Sheet1!$AT$336,Sheet1!$AU$336,Sheet1!$AV$336,Sheet1!$AW$336,Sheet1!$AX$336,Sheet1!$AY$336,Sheet1!$AZ$336,Sheet1!$BA$336,Sheet1!$BC$336,Sheet1!$BD$336,Sheet1!$BE$336,Sheet1!$BF$336,Sheet1!$J$337,Sheet1!$K$337</definedName>
    <definedName name="QB_FORMULA_458" localSheetId="1" hidden="1">Sheet1!$L$337,Sheet1!$M$337,Sheet1!$N$337,Sheet1!$O$337,Sheet1!$P$337,Sheet1!$Q$337,Sheet1!$R$337,Sheet1!$S$337,Sheet1!$T$337,Sheet1!$U$337,Sheet1!$V$337,Sheet1!$W$337,Sheet1!$X$337,Sheet1!$Y$337,Sheet1!$Z$337,Sheet1!$AA$337</definedName>
    <definedName name="QB_FORMULA_459" localSheetId="1" hidden="1">Sheet1!$AB$337,Sheet1!$AC$337,Sheet1!$AD$337,Sheet1!$AE$337,Sheet1!$AF$337,Sheet1!$AG$337,Sheet1!$AH$337,Sheet1!$AI$337,Sheet1!$AJ$337,Sheet1!$AK$337,Sheet1!$AL$337,Sheet1!$AM$337,Sheet1!$AN$337,Sheet1!$AO$337,Sheet1!$AP$337,Sheet1!$AQ$337</definedName>
    <definedName name="QB_FORMULA_46" localSheetId="1" hidden="1">Sheet1!$AB$42,Sheet1!$AC$42,Sheet1!$AD$42,Sheet1!$AE$42,Sheet1!$AF$42,Sheet1!$AG$42,Sheet1!$AH$42,Sheet1!$AI$42,Sheet1!$AJ$42,Sheet1!$AK$42,Sheet1!$AL$42,Sheet1!$AM$42,Sheet1!$AN$42,Sheet1!$AO$42,Sheet1!$AP$42,Sheet1!$AQ$42</definedName>
    <definedName name="QB_FORMULA_460" localSheetId="1" hidden="1">Sheet1!$AR$337,Sheet1!$AS$337,Sheet1!$AT$337,Sheet1!$AU$337,Sheet1!$AV$337,Sheet1!$AW$337,Sheet1!$AX$337,Sheet1!$AY$337,Sheet1!$AZ$337,Sheet1!$BA$337,Sheet1!$BC$337,Sheet1!$BD$337,Sheet1!$BE$337,Sheet1!$BF$337,Sheet1!$L$340,Sheet1!$M$340</definedName>
    <definedName name="QB_FORMULA_461" localSheetId="1" hidden="1">Sheet1!$P$340,Sheet1!$Q$340,Sheet1!$T$340,Sheet1!$U$340,Sheet1!$X$340,Sheet1!$Y$340,Sheet1!$AB$340,Sheet1!$AC$340,Sheet1!$AF$340,Sheet1!$AG$340,Sheet1!$BC$340,Sheet1!$BD$340,Sheet1!$BE$340,Sheet1!$BF$340,Sheet1!$J$341,Sheet1!$K$341</definedName>
    <definedName name="QB_FORMULA_462" localSheetId="1" hidden="1">Sheet1!$L$341,Sheet1!$M$341,Sheet1!$N$341,Sheet1!$O$341,Sheet1!$P$341,Sheet1!$Q$341,Sheet1!$R$341,Sheet1!$S$341,Sheet1!$T$341,Sheet1!$U$341,Sheet1!$V$341,Sheet1!$W$341,Sheet1!$X$341,Sheet1!$Y$341,Sheet1!$Z$341,Sheet1!$AA$341</definedName>
    <definedName name="QB_FORMULA_463" localSheetId="1" hidden="1">Sheet1!$AB$341,Sheet1!$AC$341,Sheet1!$AD$341,Sheet1!$AE$341,Sheet1!$AF$341,Sheet1!$AG$341,Sheet1!$AH$341,Sheet1!$AL$341,Sheet1!$AP$341,Sheet1!$AT$341,Sheet1!$AX$341,Sheet1!$BC$341,Sheet1!$BD$341,Sheet1!$BE$341,Sheet1!$BF$341,Sheet1!$J$342</definedName>
    <definedName name="QB_FORMULA_464" localSheetId="1" hidden="1">Sheet1!$K$342,Sheet1!$L$342,Sheet1!$M$342,Sheet1!$N$342,Sheet1!$O$342,Sheet1!$P$342,Sheet1!$Q$342,Sheet1!$R$342,Sheet1!$S$342,Sheet1!$T$342,Sheet1!$U$342,Sheet1!$V$342,Sheet1!$W$342,Sheet1!$X$342,Sheet1!$Y$342,Sheet1!$Z$342</definedName>
    <definedName name="QB_FORMULA_465" localSheetId="1" hidden="1">Sheet1!$AA$342,Sheet1!$AB$342,Sheet1!$AC$342,Sheet1!$AD$342,Sheet1!$AE$342,Sheet1!$AF$342,Sheet1!$AG$342,Sheet1!$AH$342,Sheet1!$AL$342,Sheet1!$AP$342,Sheet1!$AT$342,Sheet1!$AX$342,Sheet1!$BC$342,Sheet1!$BD$342,Sheet1!$BE$342,Sheet1!$BF$342</definedName>
    <definedName name="QB_FORMULA_466" localSheetId="1" hidden="1">Sheet1!$J$343,Sheet1!$K$343,Sheet1!$L$343,Sheet1!$M$343,Sheet1!$N$343,Sheet1!$O$343,Sheet1!$P$343,Sheet1!$Q$343,Sheet1!$R$343,Sheet1!$S$343,Sheet1!$T$343,Sheet1!$U$343,Sheet1!$V$343,Sheet1!$W$343,Sheet1!$X$343,Sheet1!$Y$343</definedName>
    <definedName name="QB_FORMULA_467" localSheetId="1" hidden="1">Sheet1!$Z$343,Sheet1!$AA$343,Sheet1!$AB$343,Sheet1!$AC$343,Sheet1!$AD$343,Sheet1!$AE$343,Sheet1!$AF$343,Sheet1!$AG$343,Sheet1!$AH$343,Sheet1!$AI$343,Sheet1!$AJ$343,Sheet1!$AK$343,Sheet1!$AL$343,Sheet1!$AM$343,Sheet1!$AN$343,Sheet1!$AO$343</definedName>
    <definedName name="QB_FORMULA_468" localSheetId="1" hidden="1">Sheet1!$AP$343,Sheet1!$AQ$343,Sheet1!$AR$343,Sheet1!$AS$343,Sheet1!$AT$343,Sheet1!$AU$343,Sheet1!$AV$343,Sheet1!$AW$343,Sheet1!$AX$343,Sheet1!$AY$343,Sheet1!$AZ$343,Sheet1!$BA$343,Sheet1!$BC$343,Sheet1!$BD$343,Sheet1!$BE$343,Sheet1!$BF$343</definedName>
    <definedName name="QB_FORMULA_469" localSheetId="1" hidden="1">Sheet1!$L$348,Sheet1!$M$348,Sheet1!$P$348,Sheet1!$Q$348,Sheet1!$T$348,Sheet1!$U$348,Sheet1!$X$348,Sheet1!$Y$348,Sheet1!$AB$348,Sheet1!$AC$348,Sheet1!$AF$348,Sheet1!$AG$348,Sheet1!$BC$348,Sheet1!$BD$348,Sheet1!$BE$348,Sheet1!$BF$348</definedName>
    <definedName name="QB_FORMULA_47" localSheetId="1" hidden="1">Sheet1!$AR$42,Sheet1!$AS$42,Sheet1!$AT$42,Sheet1!$AU$42,Sheet1!$AV$42,Sheet1!$AW$42,Sheet1!$AX$42,Sheet1!$AY$42,Sheet1!$AZ$42,Sheet1!$BA$42,Sheet1!$BC$42,Sheet1!$BD$42,Sheet1!$BE$42,Sheet1!$BF$42,Sheet1!$J$43,Sheet1!$K$43</definedName>
    <definedName name="QB_FORMULA_470" localSheetId="1" hidden="1">Sheet1!$L$349,Sheet1!$M$349,Sheet1!$P$349,Sheet1!$Q$349,Sheet1!$T$349,Sheet1!$U$349,Sheet1!$X$349,Sheet1!$Y$349,Sheet1!$AB$349,Sheet1!$AC$349,Sheet1!$AF$349,Sheet1!$AG$349,Sheet1!$AJ$349,Sheet1!$AK$349,Sheet1!$AN$349,Sheet1!$AO$349</definedName>
    <definedName name="QB_FORMULA_471" localSheetId="1" hidden="1">Sheet1!$AR$349,Sheet1!$AS$349,Sheet1!$AV$349,Sheet1!$AW$349,Sheet1!$AZ$349,Sheet1!$BA$349,Sheet1!$BC$349,Sheet1!$BD$349,Sheet1!$BE$349,Sheet1!$BF$349,Sheet1!$L$350,Sheet1!$M$350,Sheet1!$P$350,Sheet1!$Q$350,Sheet1!$T$350,Sheet1!$U$350</definedName>
    <definedName name="QB_FORMULA_472" localSheetId="1" hidden="1">Sheet1!$X$350,Sheet1!$Y$350,Sheet1!$AB$350,Sheet1!$AC$350,Sheet1!$AF$350,Sheet1!$AG$350,Sheet1!$AJ$350,Sheet1!$AK$350,Sheet1!$AN$350,Sheet1!$AO$350,Sheet1!$AR$350,Sheet1!$AS$350,Sheet1!$AV$350,Sheet1!$AW$350,Sheet1!$AZ$350,Sheet1!$BA$350</definedName>
    <definedName name="QB_FORMULA_473" localSheetId="1" hidden="1">Sheet1!$BC$350,Sheet1!$BD$350,Sheet1!$BE$350,Sheet1!$BF$350,Sheet1!$L$351,Sheet1!$M$351,Sheet1!$P$351,Sheet1!$Q$351,Sheet1!$T$351,Sheet1!$U$351,Sheet1!$X$351,Sheet1!$Y$351,Sheet1!$AB$351,Sheet1!$AC$351,Sheet1!$AF$351,Sheet1!$AG$351</definedName>
    <definedName name="QB_FORMULA_474" localSheetId="1" hidden="1">Sheet1!$AJ$351,Sheet1!$AK$351,Sheet1!$AN$351,Sheet1!$AO$351,Sheet1!$AR$351,Sheet1!$AS$351,Sheet1!$AV$351,Sheet1!$AW$351,Sheet1!$AZ$351,Sheet1!$BA$351,Sheet1!$BC$351,Sheet1!$BD$351,Sheet1!$BE$351,Sheet1!$BF$351,Sheet1!$J$352,Sheet1!$K$352</definedName>
    <definedName name="QB_FORMULA_475" localSheetId="1" hidden="1">Sheet1!$L$352,Sheet1!$M$352,Sheet1!$N$352,Sheet1!$O$352,Sheet1!$P$352,Sheet1!$Q$352,Sheet1!$R$352,Sheet1!$S$352,Sheet1!$T$352,Sheet1!$U$352,Sheet1!$V$352,Sheet1!$W$352,Sheet1!$X$352,Sheet1!$Y$352,Sheet1!$Z$352,Sheet1!$AA$352</definedName>
    <definedName name="QB_FORMULA_476" localSheetId="1" hidden="1">Sheet1!$AB$352,Sheet1!$AC$352,Sheet1!$AD$352,Sheet1!$AE$352,Sheet1!$AF$352,Sheet1!$AG$352,Sheet1!$AH$352,Sheet1!$AI$352,Sheet1!$AJ$352,Sheet1!$AK$352,Sheet1!$AL$352,Sheet1!$AM$352,Sheet1!$AN$352,Sheet1!$AO$352,Sheet1!$AP$352,Sheet1!$AQ$352</definedName>
    <definedName name="QB_FORMULA_477" localSheetId="1" hidden="1">Sheet1!$AR$352,Sheet1!$AS$352,Sheet1!$AT$352,Sheet1!$AU$352,Sheet1!$AV$352,Sheet1!$AW$352,Sheet1!$AX$352,Sheet1!$AY$352,Sheet1!$AZ$352,Sheet1!$BA$352,Sheet1!$BC$352,Sheet1!$BD$352,Sheet1!$BE$352,Sheet1!$BF$352,Sheet1!$J$353,Sheet1!$K$353</definedName>
    <definedName name="QB_FORMULA_478" localSheetId="1" hidden="1">Sheet1!$L$353,Sheet1!$M$353,Sheet1!$N$353,Sheet1!$O$353,Sheet1!$P$353,Sheet1!$Q$353,Sheet1!$R$353,Sheet1!$S$353,Sheet1!$T$353,Sheet1!$U$353,Sheet1!$V$353,Sheet1!$W$353,Sheet1!$X$353,Sheet1!$Y$353,Sheet1!$Z$353,Sheet1!$AA$353</definedName>
    <definedName name="QB_FORMULA_479" localSheetId="1" hidden="1">Sheet1!$AB$353,Sheet1!$AC$353,Sheet1!$AD$353,Sheet1!$AE$353,Sheet1!$AF$353,Sheet1!$AG$353,Sheet1!$AH$353,Sheet1!$AI$353,Sheet1!$AJ$353,Sheet1!$AK$353,Sheet1!$AL$353,Sheet1!$AM$353,Sheet1!$AN$353,Sheet1!$AO$353,Sheet1!$AP$353,Sheet1!$AQ$353</definedName>
    <definedName name="QB_FORMULA_48" localSheetId="1" hidden="1">Sheet1!$L$43,Sheet1!$M$43,Sheet1!$N$43,Sheet1!$O$43,Sheet1!$P$43,Sheet1!$Q$43,Sheet1!$R$43,Sheet1!$S$43,Sheet1!$T$43,Sheet1!$U$43,Sheet1!$V$43,Sheet1!$W$43,Sheet1!$X$43,Sheet1!$Y$43,Sheet1!$Z$43,Sheet1!$AA$43</definedName>
    <definedName name="QB_FORMULA_480" localSheetId="1" hidden="1">Sheet1!$AR$353,Sheet1!$AS$353,Sheet1!$AT$353,Sheet1!$AU$353,Sheet1!$AV$353,Sheet1!$AW$353,Sheet1!$AX$353,Sheet1!$AY$353,Sheet1!$AZ$353,Sheet1!$BA$353,Sheet1!$BC$353,Sheet1!$BD$353,Sheet1!$BE$353,Sheet1!$BF$353,Sheet1!$J$354,Sheet1!$K$354</definedName>
    <definedName name="QB_FORMULA_481" localSheetId="1" hidden="1">Sheet1!$L$354,Sheet1!$M$354,Sheet1!$N$354,Sheet1!$O$354,Sheet1!$P$354,Sheet1!$Q$354,Sheet1!$R$354,Sheet1!$S$354,Sheet1!$T$354,Sheet1!$U$354,Sheet1!$V$354,Sheet1!$W$354,Sheet1!$X$354,Sheet1!$Y$354,Sheet1!$Z$354,Sheet1!$AA$354</definedName>
    <definedName name="QB_FORMULA_482" localSheetId="1" hidden="1">Sheet1!$AB$354,Sheet1!$AC$354,Sheet1!$AD$354,Sheet1!$AE$354,Sheet1!$AF$354,Sheet1!$AG$354,Sheet1!$AH$354,Sheet1!$AI$354,Sheet1!$AJ$354,Sheet1!$AK$354,Sheet1!$AL$354,Sheet1!$AM$354,Sheet1!$AN$354,Sheet1!$AO$354,Sheet1!$AP$354,Sheet1!$AQ$354</definedName>
    <definedName name="QB_FORMULA_483" localSheetId="1" hidden="1">Sheet1!$AR$354,Sheet1!$AS$354,Sheet1!$AT$354,Sheet1!$AU$354,Sheet1!$AV$354,Sheet1!$AW$354,Sheet1!$AX$354,Sheet1!$AY$354,Sheet1!$AZ$354,Sheet1!$BA$354,Sheet1!$BC$354,Sheet1!$BD$354,Sheet1!$BE$354,Sheet1!$BF$354,Sheet1!$L$358,Sheet1!$M$358</definedName>
    <definedName name="QB_FORMULA_484" localSheetId="1" hidden="1">Sheet1!$P$358,Sheet1!$Q$358,Sheet1!$T$358,Sheet1!$U$358,Sheet1!$X$358,Sheet1!$Y$358,Sheet1!$AB$358,Sheet1!$AC$358,Sheet1!$AF$358,Sheet1!$AG$358,Sheet1!$AJ$358,Sheet1!$AK$358,Sheet1!$AN$358,Sheet1!$AO$358,Sheet1!$AR$358,Sheet1!$AS$358</definedName>
    <definedName name="QB_FORMULA_485" localSheetId="1" hidden="1">Sheet1!$AV$358,Sheet1!$AW$358,Sheet1!$AZ$358,Sheet1!$BA$358,Sheet1!$BC$358,Sheet1!$BD$358,Sheet1!$BE$358,Sheet1!$BF$358,Sheet1!$J$359,Sheet1!$K$359,Sheet1!$L$359,Sheet1!$M$359,Sheet1!$N$359,Sheet1!$O$359,Sheet1!$P$359,Sheet1!$Q$359</definedName>
    <definedName name="QB_FORMULA_486" localSheetId="1" hidden="1">Sheet1!$R$359,Sheet1!$S$359,Sheet1!$T$359,Sheet1!$U$359,Sheet1!$V$359,Sheet1!$W$359,Sheet1!$X$359,Sheet1!$Y$359,Sheet1!$Z$359,Sheet1!$AA$359,Sheet1!$AB$359,Sheet1!$AC$359,Sheet1!$AD$359,Sheet1!$AE$359,Sheet1!$AF$359,Sheet1!$AG$359</definedName>
    <definedName name="QB_FORMULA_487" localSheetId="1" hidden="1">Sheet1!$AH$359,Sheet1!$AI$359,Sheet1!$AJ$359,Sheet1!$AK$359,Sheet1!$AL$359,Sheet1!$AM$359,Sheet1!$AN$359,Sheet1!$AO$359,Sheet1!$AP$359,Sheet1!$AQ$359,Sheet1!$AR$359,Sheet1!$AS$359,Sheet1!$AT$359,Sheet1!$AU$359,Sheet1!$AV$359,Sheet1!$AW$359</definedName>
    <definedName name="QB_FORMULA_488" localSheetId="1" hidden="1">Sheet1!$AX$359,Sheet1!$AY$359,Sheet1!$AZ$359,Sheet1!$BA$359,Sheet1!$BC$359,Sheet1!$BD$359,Sheet1!$BE$359,Sheet1!$BF$359,Sheet1!$L$361,Sheet1!$M$361,Sheet1!$P$361,Sheet1!$Q$361,Sheet1!$T$361,Sheet1!$U$361,Sheet1!$X$361,Sheet1!$Y$361</definedName>
    <definedName name="QB_FORMULA_489" localSheetId="1" hidden="1">Sheet1!$AB$361,Sheet1!$AC$361,Sheet1!$AF$361,Sheet1!$AG$361,Sheet1!$AJ$361,Sheet1!$AK$361,Sheet1!$AN$361,Sheet1!$AO$361,Sheet1!$AR$361,Sheet1!$AS$361,Sheet1!$AV$361,Sheet1!$AW$361,Sheet1!$AZ$361,Sheet1!$BA$361,Sheet1!$BC$361,Sheet1!$BD$361</definedName>
    <definedName name="QB_FORMULA_49" localSheetId="1" hidden="1">Sheet1!$AB$43,Sheet1!$AC$43,Sheet1!$AD$43,Sheet1!$AE$43,Sheet1!$AF$43,Sheet1!$AG$43,Sheet1!$AH$43,Sheet1!$AI$43,Sheet1!$AJ$43,Sheet1!$AK$43,Sheet1!$AL$43,Sheet1!$AM$43,Sheet1!$AN$43,Sheet1!$AO$43,Sheet1!$AP$43,Sheet1!$AQ$43</definedName>
    <definedName name="QB_FORMULA_490" localSheetId="1" hidden="1">Sheet1!$BE$361,Sheet1!$BF$361,Sheet1!$L$362,Sheet1!$M$362,Sheet1!$P$362,Sheet1!$Q$362,Sheet1!$T$362,Sheet1!$U$362,Sheet1!$X$362,Sheet1!$Y$362,Sheet1!$AB$362,Sheet1!$AC$362,Sheet1!$AF$362,Sheet1!$AG$362,Sheet1!$BC$362,Sheet1!$BD$362</definedName>
    <definedName name="QB_FORMULA_491" localSheetId="1" hidden="1">Sheet1!$BE$362,Sheet1!$BF$362,Sheet1!$J$363,Sheet1!$K$363,Sheet1!$L$363,Sheet1!$M$363,Sheet1!$N$363,Sheet1!$O$363,Sheet1!$P$363,Sheet1!$Q$363,Sheet1!$R$363,Sheet1!$S$363,Sheet1!$T$363,Sheet1!$U$363,Sheet1!$V$363,Sheet1!$W$363</definedName>
    <definedName name="QB_FORMULA_492" localSheetId="1" hidden="1">Sheet1!$X$363,Sheet1!$Y$363,Sheet1!$Z$363,Sheet1!$AA$363,Sheet1!$AB$363,Sheet1!$AC$363,Sheet1!$AD$363,Sheet1!$AE$363,Sheet1!$AF$363,Sheet1!$AG$363,Sheet1!$AH$363,Sheet1!$AI$363,Sheet1!$AJ$363,Sheet1!$AK$363,Sheet1!$AL$363,Sheet1!$AM$363</definedName>
    <definedName name="QB_FORMULA_493" localSheetId="1" hidden="1">Sheet1!$AN$363,Sheet1!$AO$363,Sheet1!$AP$363,Sheet1!$AQ$363,Sheet1!$AR$363,Sheet1!$AS$363,Sheet1!$AT$363,Sheet1!$AU$363,Sheet1!$AV$363,Sheet1!$AW$363,Sheet1!$AX$363,Sheet1!$AY$363,Sheet1!$AZ$363,Sheet1!$BA$363,Sheet1!$BC$363,Sheet1!$BD$363</definedName>
    <definedName name="QB_FORMULA_494" localSheetId="1" hidden="1">Sheet1!$BE$363,Sheet1!$BF$363,Sheet1!$J$364,Sheet1!$K$364,Sheet1!$L$364,Sheet1!$M$364,Sheet1!$N$364,Sheet1!$O$364,Sheet1!$P$364,Sheet1!$Q$364,Sheet1!$R$364,Sheet1!$S$364,Sheet1!$T$364,Sheet1!$U$364,Sheet1!$V$364,Sheet1!$W$364</definedName>
    <definedName name="QB_FORMULA_495" localSheetId="1" hidden="1">Sheet1!$X$364,Sheet1!$Y$364,Sheet1!$Z$364,Sheet1!$AA$364,Sheet1!$AB$364,Sheet1!$AC$364,Sheet1!$AD$364,Sheet1!$AE$364,Sheet1!$AF$364,Sheet1!$AG$364,Sheet1!$AH$364,Sheet1!$AI$364,Sheet1!$AJ$364,Sheet1!$AK$364,Sheet1!$AL$364,Sheet1!$AM$364</definedName>
    <definedName name="QB_FORMULA_496" localSheetId="1" hidden="1">Sheet1!$AN$364,Sheet1!$AO$364,Sheet1!$AP$364,Sheet1!$AQ$364,Sheet1!$AR$364,Sheet1!$AS$364,Sheet1!$AT$364,Sheet1!$AU$364,Sheet1!$AV$364,Sheet1!$AW$364,Sheet1!$AX$364,Sheet1!$AY$364,Sheet1!$AZ$364,Sheet1!$BA$364,Sheet1!$BC$364,Sheet1!$BD$364</definedName>
    <definedName name="QB_FORMULA_497" localSheetId="1" hidden="1">Sheet1!$BE$364,Sheet1!$BF$364,Sheet1!$J$365,Sheet1!$K$365,Sheet1!$L$365,Sheet1!$M$365,Sheet1!$N$365,Sheet1!$O$365,Sheet1!$P$365,Sheet1!$Q$365,Sheet1!$R$365,Sheet1!$S$365,Sheet1!$T$365,Sheet1!$U$365,Sheet1!$V$365,Sheet1!$W$365</definedName>
    <definedName name="QB_FORMULA_498" localSheetId="1" hidden="1">Sheet1!$X$365,Sheet1!$Y$365,Sheet1!$Z$365,Sheet1!$AA$365,Sheet1!$AB$365,Sheet1!$AC$365,Sheet1!$AD$365,Sheet1!$AE$365,Sheet1!$AF$365,Sheet1!$AG$365,Sheet1!$AH$365,Sheet1!$AI$365,Sheet1!$AJ$365,Sheet1!$AK$365,Sheet1!$AL$365,Sheet1!$AM$365</definedName>
    <definedName name="QB_FORMULA_499" localSheetId="1" hidden="1">Sheet1!$AN$365,Sheet1!$AO$365,Sheet1!$AP$365,Sheet1!$AQ$365,Sheet1!$AR$365,Sheet1!$AS$365,Sheet1!$AT$365,Sheet1!$AU$365,Sheet1!$AV$365,Sheet1!$AW$365,Sheet1!$AX$365,Sheet1!$AY$365,Sheet1!$AZ$365,Sheet1!$BA$365,Sheet1!$BC$365,Sheet1!$BD$365</definedName>
    <definedName name="QB_FORMULA_5" localSheetId="1" hidden="1">Sheet1!$BC$15,Sheet1!$BD$15,Sheet1!$BE$15,Sheet1!$BF$15,Sheet1!$J$16,Sheet1!$K$16,Sheet1!$L$16,Sheet1!$M$16,Sheet1!$N$16,Sheet1!$O$16,Sheet1!$P$16,Sheet1!$Q$16,Sheet1!$R$16,Sheet1!$S$16,Sheet1!$T$16,Sheet1!$U$16</definedName>
    <definedName name="QB_FORMULA_50" localSheetId="1" hidden="1">Sheet1!$AR$43,Sheet1!$AS$43,Sheet1!$AT$43,Sheet1!$AU$43,Sheet1!$AV$43,Sheet1!$AW$43,Sheet1!$AX$43,Sheet1!$AY$43,Sheet1!$AZ$43,Sheet1!$BA$43,Sheet1!$BC$43,Sheet1!$BD$43,Sheet1!$BE$43,Sheet1!$BF$43,Sheet1!$J$44,Sheet1!$K$44</definedName>
    <definedName name="QB_FORMULA_500" localSheetId="1" hidden="1">Sheet1!$BE$365,Sheet1!$BF$365,Sheet1!$L$367,Sheet1!$M$367,Sheet1!$P$367,Sheet1!$Q$367,Sheet1!$T$367,Sheet1!$U$367,Sheet1!$X$367,Sheet1!$Y$367,Sheet1!$AB$367,Sheet1!$AC$367,Sheet1!$AF$367,Sheet1!$AG$367,Sheet1!$BC$367,Sheet1!$BD$367</definedName>
    <definedName name="QB_FORMULA_501" localSheetId="1" hidden="1">Sheet1!$BE$367,Sheet1!$BF$367,Sheet1!$L$368,Sheet1!$M$368,Sheet1!$P$368,Sheet1!$Q$368,Sheet1!$T$368,Sheet1!$U$368,Sheet1!$X$368,Sheet1!$Y$368,Sheet1!$AB$368,Sheet1!$AC$368,Sheet1!$AF$368,Sheet1!$AG$368,Sheet1!$AJ$368,Sheet1!$AK$368</definedName>
    <definedName name="QB_FORMULA_502" localSheetId="1" hidden="1">Sheet1!$AN$368,Sheet1!$AO$368,Sheet1!$AR$368,Sheet1!$AS$368,Sheet1!$AV$368,Sheet1!$AW$368,Sheet1!$AZ$368,Sheet1!$BA$368,Sheet1!$BC$368,Sheet1!$BD$368,Sheet1!$BE$368,Sheet1!$BF$368,Sheet1!$L$369,Sheet1!$M$369,Sheet1!$P$369,Sheet1!$Q$369</definedName>
    <definedName name="QB_FORMULA_503" localSheetId="1" hidden="1">Sheet1!$T$369,Sheet1!$U$369,Sheet1!$X$369,Sheet1!$Y$369,Sheet1!$AB$369,Sheet1!$AC$369,Sheet1!$AF$369,Sheet1!$AG$369,Sheet1!$AJ$369,Sheet1!$AK$369,Sheet1!$AN$369,Sheet1!$AO$369,Sheet1!$AR$369,Sheet1!$AS$369,Sheet1!$AV$369,Sheet1!$AW$369</definedName>
    <definedName name="QB_FORMULA_504" localSheetId="1" hidden="1">Sheet1!$AZ$369,Sheet1!$BA$369,Sheet1!$BC$369,Sheet1!$BD$369,Sheet1!$BE$369,Sheet1!$BF$369,Sheet1!$J$370,Sheet1!$K$370,Sheet1!$L$370,Sheet1!$M$370,Sheet1!$N$370,Sheet1!$O$370,Sheet1!$P$370,Sheet1!$Q$370,Sheet1!$R$370,Sheet1!$S$370</definedName>
    <definedName name="QB_FORMULA_505" localSheetId="1" hidden="1">Sheet1!$T$370,Sheet1!$U$370,Sheet1!$V$370,Sheet1!$W$370,Sheet1!$X$370,Sheet1!$Y$370,Sheet1!$Z$370,Sheet1!$AA$370,Sheet1!$AB$370,Sheet1!$AC$370,Sheet1!$AD$370,Sheet1!$AE$370,Sheet1!$AF$370,Sheet1!$AG$370,Sheet1!$AH$370,Sheet1!$AI$370</definedName>
    <definedName name="QB_FORMULA_506" localSheetId="1" hidden="1">Sheet1!$AJ$370,Sheet1!$AK$370,Sheet1!$AL$370,Sheet1!$AM$370,Sheet1!$AN$370,Sheet1!$AO$370,Sheet1!$AP$370,Sheet1!$AQ$370,Sheet1!$AR$370,Sheet1!$AS$370,Sheet1!$AT$370,Sheet1!$AU$370,Sheet1!$AV$370,Sheet1!$AW$370,Sheet1!$AX$370,Sheet1!$AY$370</definedName>
    <definedName name="QB_FORMULA_507" localSheetId="1" hidden="1">Sheet1!$AZ$370,Sheet1!$BA$370,Sheet1!$BC$370,Sheet1!$BD$370,Sheet1!$BE$370,Sheet1!$BF$370,Sheet1!$J$371,Sheet1!$K$371,Sheet1!$L$371,Sheet1!$M$371,Sheet1!$N$371,Sheet1!$O$371,Sheet1!$P$371,Sheet1!$Q$371,Sheet1!$R$371,Sheet1!$S$371</definedName>
    <definedName name="QB_FORMULA_508" localSheetId="1" hidden="1">Sheet1!$T$371,Sheet1!$U$371,Sheet1!$V$371,Sheet1!$W$371,Sheet1!$X$371,Sheet1!$Y$371,Sheet1!$Z$371,Sheet1!$AA$371,Sheet1!$AB$371,Sheet1!$AC$371,Sheet1!$AD$371,Sheet1!$AE$371,Sheet1!$AF$371,Sheet1!$AG$371,Sheet1!$AH$371,Sheet1!$AI$371</definedName>
    <definedName name="QB_FORMULA_509" localSheetId="1" hidden="1">Sheet1!$AJ$371,Sheet1!$AK$371,Sheet1!$AL$371,Sheet1!$AM$371,Sheet1!$AN$371,Sheet1!$AO$371,Sheet1!$AP$371,Sheet1!$AQ$371,Sheet1!$AR$371,Sheet1!$AS$371,Sheet1!$AT$371,Sheet1!$AU$371,Sheet1!$AV$371,Sheet1!$AW$371,Sheet1!$AX$371,Sheet1!$AY$371</definedName>
    <definedName name="QB_FORMULA_51" localSheetId="1" hidden="1">Sheet1!$L$44,Sheet1!$M$44,Sheet1!$N$44,Sheet1!$O$44,Sheet1!$P$44,Sheet1!$Q$44,Sheet1!$R$44,Sheet1!$S$44,Sheet1!$T$44,Sheet1!$U$44,Sheet1!$V$44,Sheet1!$W$44,Sheet1!$X$44,Sheet1!$Y$44,Sheet1!$Z$44,Sheet1!$AA$44</definedName>
    <definedName name="QB_FORMULA_510" localSheetId="1" hidden="1">Sheet1!$AZ$371,Sheet1!$BA$371,Sheet1!$BC$371,Sheet1!$BD$371,Sheet1!$BE$371,Sheet1!$BF$371,Sheet1!$L$376,Sheet1!$M$376,Sheet1!$P$376,Sheet1!$Q$376,Sheet1!$T$376,Sheet1!$U$376,Sheet1!$X$376,Sheet1!$Y$376,Sheet1!$AB$376,Sheet1!$AC$376</definedName>
    <definedName name="QB_FORMULA_511" localSheetId="1" hidden="1">Sheet1!$AF$376,Sheet1!$AG$376,Sheet1!$AJ$376,Sheet1!$AK$376,Sheet1!$AN$376,Sheet1!$AO$376,Sheet1!$AR$376,Sheet1!$AS$376,Sheet1!$AV$376,Sheet1!$AW$376,Sheet1!$AZ$376,Sheet1!$BA$376,Sheet1!$BC$376,Sheet1!$BD$376,Sheet1!$BE$376,Sheet1!$BF$376</definedName>
    <definedName name="QB_FORMULA_512" localSheetId="1" hidden="1">Sheet1!$L$377,Sheet1!$M$377,Sheet1!$P$377,Sheet1!$Q$377,Sheet1!$T$377,Sheet1!$U$377,Sheet1!$X$377,Sheet1!$Y$377,Sheet1!$AB$377,Sheet1!$AC$377,Sheet1!$AF$377,Sheet1!$AG$377,Sheet1!$AJ$377,Sheet1!$AK$377,Sheet1!$AN$377,Sheet1!$AO$377</definedName>
    <definedName name="QB_FORMULA_513" localSheetId="1" hidden="1">Sheet1!$AR$377,Sheet1!$AS$377,Sheet1!$AV$377,Sheet1!$AW$377,Sheet1!$AZ$377,Sheet1!$BA$377,Sheet1!$BC$377,Sheet1!$BD$377,Sheet1!$BE$377,Sheet1!$BF$377,Sheet1!$L$378,Sheet1!$M$378,Sheet1!$P$378,Sheet1!$Q$378,Sheet1!$T$378,Sheet1!$U$378</definedName>
    <definedName name="QB_FORMULA_514" localSheetId="1" hidden="1">Sheet1!$X$378,Sheet1!$Y$378,Sheet1!$AB$378,Sheet1!$AC$378,Sheet1!$AF$378,Sheet1!$AG$378,Sheet1!$AJ$378,Sheet1!$AK$378,Sheet1!$AN$378,Sheet1!$AO$378,Sheet1!$AR$378,Sheet1!$AS$378,Sheet1!$AV$378,Sheet1!$AW$378,Sheet1!$AZ$378,Sheet1!$BA$378</definedName>
    <definedName name="QB_FORMULA_515" localSheetId="1" hidden="1">Sheet1!$BC$378,Sheet1!$BD$378,Sheet1!$BE$378,Sheet1!$BF$378,Sheet1!$J$379,Sheet1!$K$379,Sheet1!$L$379,Sheet1!$M$379,Sheet1!$N$379,Sheet1!$O$379,Sheet1!$P$379,Sheet1!$Q$379,Sheet1!$R$379,Sheet1!$S$379,Sheet1!$T$379,Sheet1!$U$379</definedName>
    <definedName name="QB_FORMULA_516" localSheetId="1" hidden="1">Sheet1!$V$379,Sheet1!$W$379,Sheet1!$X$379,Sheet1!$Y$379,Sheet1!$Z$379,Sheet1!$AA$379,Sheet1!$AB$379,Sheet1!$AC$379,Sheet1!$AD$379,Sheet1!$AE$379,Sheet1!$AF$379,Sheet1!$AG$379,Sheet1!$AH$379,Sheet1!$AI$379,Sheet1!$AJ$379,Sheet1!$AK$379</definedName>
    <definedName name="QB_FORMULA_517" localSheetId="1" hidden="1">Sheet1!$AL$379,Sheet1!$AM$379,Sheet1!$AN$379,Sheet1!$AO$379,Sheet1!$AP$379,Sheet1!$AQ$379,Sheet1!$AR$379,Sheet1!$AS$379,Sheet1!$AT$379,Sheet1!$AU$379,Sheet1!$AV$379,Sheet1!$AW$379,Sheet1!$AX$379,Sheet1!$AY$379,Sheet1!$AZ$379,Sheet1!$BA$379</definedName>
    <definedName name="QB_FORMULA_518" localSheetId="1" hidden="1">Sheet1!$BC$379,Sheet1!$BD$379,Sheet1!$BE$379,Sheet1!$BF$379,Sheet1!$J$380,Sheet1!$K$380,Sheet1!$L$380,Sheet1!$M$380,Sheet1!$N$380,Sheet1!$O$380,Sheet1!$P$380,Sheet1!$Q$380,Sheet1!$R$380,Sheet1!$S$380,Sheet1!$T$380,Sheet1!$U$380</definedName>
    <definedName name="QB_FORMULA_519" localSheetId="1" hidden="1">Sheet1!$V$380,Sheet1!$W$380,Sheet1!$X$380,Sheet1!$Y$380,Sheet1!$Z$380,Sheet1!$AA$380,Sheet1!$AB$380,Sheet1!$AC$380,Sheet1!$AD$380,Sheet1!$AE$380,Sheet1!$AF$380,Sheet1!$AG$380,Sheet1!$AH$380,Sheet1!$AI$380,Sheet1!$AJ$380,Sheet1!$AK$380</definedName>
    <definedName name="QB_FORMULA_52" localSheetId="1" hidden="1">Sheet1!$AB$44,Sheet1!$AC$44,Sheet1!$AD$44,Sheet1!$AE$44,Sheet1!$AF$44,Sheet1!$AG$44,Sheet1!$AH$44,Sheet1!$AI$44,Sheet1!$AJ$44,Sheet1!$AK$44,Sheet1!$AL$44,Sheet1!$AM$44,Sheet1!$AN$44,Sheet1!$AO$44,Sheet1!$AP$44,Sheet1!$AQ$44</definedName>
    <definedName name="QB_FORMULA_520" localSheetId="1" hidden="1">Sheet1!$AL$380,Sheet1!$AM$380,Sheet1!$AN$380,Sheet1!$AO$380,Sheet1!$AP$380,Sheet1!$AQ$380,Sheet1!$AR$380,Sheet1!$AS$380,Sheet1!$AT$380,Sheet1!$AU$380,Sheet1!$AV$380,Sheet1!$AW$380,Sheet1!$AX$380,Sheet1!$AY$380,Sheet1!$AZ$380,Sheet1!$BA$380</definedName>
    <definedName name="QB_FORMULA_521" localSheetId="1" hidden="1">Sheet1!$BC$380,Sheet1!$BD$380,Sheet1!$BE$380,Sheet1!$BF$380,Sheet1!$J$381,Sheet1!$K$381,Sheet1!$L$381,Sheet1!$M$381,Sheet1!$N$381,Sheet1!$O$381,Sheet1!$P$381,Sheet1!$Q$381,Sheet1!$R$381,Sheet1!$S$381,Sheet1!$T$381,Sheet1!$U$381</definedName>
    <definedName name="QB_FORMULA_522" localSheetId="1" hidden="1">Sheet1!$V$381,Sheet1!$W$381,Sheet1!$X$381,Sheet1!$Y$381,Sheet1!$Z$381,Sheet1!$AA$381,Sheet1!$AB$381,Sheet1!$AC$381,Sheet1!$AD$381,Sheet1!$AE$381,Sheet1!$AF$381,Sheet1!$AG$381,Sheet1!$AH$381,Sheet1!$AI$381,Sheet1!$AJ$381,Sheet1!$AK$381</definedName>
    <definedName name="QB_FORMULA_523" localSheetId="1" hidden="1">Sheet1!$AL$381,Sheet1!$AM$381,Sheet1!$AN$381,Sheet1!$AO$381,Sheet1!$AP$381,Sheet1!$AQ$381,Sheet1!$AR$381,Sheet1!$AS$381,Sheet1!$AT$381,Sheet1!$AU$381,Sheet1!$AV$381,Sheet1!$AW$381,Sheet1!$AX$381,Sheet1!$AY$381,Sheet1!$AZ$381,Sheet1!$BA$381</definedName>
    <definedName name="QB_FORMULA_524" localSheetId="1" hidden="1">Sheet1!$BC$381,Sheet1!$BD$381,Sheet1!$BE$381,Sheet1!$BF$381,Sheet1!$L$383,Sheet1!$M$383,Sheet1!$P$383,Sheet1!$Q$383,Sheet1!$T$383,Sheet1!$U$383,Sheet1!$X$383,Sheet1!$Y$383,Sheet1!$AB$383,Sheet1!$AC$383,Sheet1!$AF$383,Sheet1!$AG$383</definedName>
    <definedName name="QB_FORMULA_525" localSheetId="1" hidden="1">Sheet1!$BC$383,Sheet1!$BD$383,Sheet1!$BE$383,Sheet1!$BF$383,Sheet1!$L$385,Sheet1!$M$385,Sheet1!$P$385,Sheet1!$Q$385,Sheet1!$T$385,Sheet1!$U$385,Sheet1!$X$385,Sheet1!$Y$385,Sheet1!$AB$385,Sheet1!$AC$385,Sheet1!$AF$385,Sheet1!$AG$385</definedName>
    <definedName name="QB_FORMULA_526" localSheetId="1" hidden="1">Sheet1!$AJ$385,Sheet1!$AK$385,Sheet1!$AN$385,Sheet1!$AO$385,Sheet1!$AR$385,Sheet1!$AS$385,Sheet1!$AV$385,Sheet1!$AW$385,Sheet1!$AZ$385,Sheet1!$BA$385,Sheet1!$BC$385,Sheet1!$BD$385,Sheet1!$BE$385,Sheet1!$BF$385,Sheet1!$J$386,Sheet1!$K$386</definedName>
    <definedName name="QB_FORMULA_527" localSheetId="1" hidden="1">Sheet1!$L$386,Sheet1!$M$386,Sheet1!$N$386,Sheet1!$O$386,Sheet1!$P$386,Sheet1!$Q$386,Sheet1!$R$386,Sheet1!$S$386,Sheet1!$T$386,Sheet1!$U$386,Sheet1!$V$386,Sheet1!$W$386,Sheet1!$X$386,Sheet1!$Y$386,Sheet1!$Z$386,Sheet1!$AA$386</definedName>
    <definedName name="QB_FORMULA_528" localSheetId="1" hidden="1">Sheet1!$AB$386,Sheet1!$AC$386,Sheet1!$AD$386,Sheet1!$AE$386,Sheet1!$AF$386,Sheet1!$AG$386,Sheet1!$AH$386,Sheet1!$AI$386,Sheet1!$AJ$386,Sheet1!$AK$386,Sheet1!$AL$386,Sheet1!$AM$386,Sheet1!$AN$386,Sheet1!$AO$386,Sheet1!$AP$386,Sheet1!$AQ$386</definedName>
    <definedName name="QB_FORMULA_529" localSheetId="1" hidden="1">Sheet1!$AR$386,Sheet1!$AS$386,Sheet1!$AT$386,Sheet1!$AU$386,Sheet1!$AV$386,Sheet1!$AW$386,Sheet1!$AX$386,Sheet1!$AY$386,Sheet1!$AZ$386,Sheet1!$BA$386,Sheet1!$BC$386,Sheet1!$BD$386,Sheet1!$BE$386,Sheet1!$BF$386,Sheet1!$J$387,Sheet1!$K$387</definedName>
    <definedName name="QB_FORMULA_53" localSheetId="1" hidden="1">Sheet1!$AR$44,Sheet1!$AS$44,Sheet1!$AT$44,Sheet1!$AU$44,Sheet1!$AV$44,Sheet1!$AW$44,Sheet1!$AX$44,Sheet1!$AY$44,Sheet1!$AZ$44,Sheet1!$BA$44,Sheet1!$BC$44,Sheet1!$BD$44,Sheet1!$BE$44,Sheet1!$BF$44,Sheet1!$L$46,Sheet1!$M$46</definedName>
    <definedName name="QB_FORMULA_530" localSheetId="1" hidden="1">Sheet1!$L$387,Sheet1!$M$387,Sheet1!$N$387,Sheet1!$O$387,Sheet1!$P$387,Sheet1!$Q$387,Sheet1!$R$387,Sheet1!$S$387,Sheet1!$T$387,Sheet1!$U$387,Sheet1!$V$387,Sheet1!$W$387,Sheet1!$X$387,Sheet1!$Y$387,Sheet1!$Z$387,Sheet1!$AA$387</definedName>
    <definedName name="QB_FORMULA_531" localSheetId="1" hidden="1">Sheet1!$AB$387,Sheet1!$AC$387,Sheet1!$AD$387,Sheet1!$AE$387,Sheet1!$AF$387,Sheet1!$AG$387,Sheet1!$AH$387,Sheet1!$AI$387,Sheet1!$AJ$387,Sheet1!$AK$387,Sheet1!$AL$387,Sheet1!$AM$387,Sheet1!$AN$387,Sheet1!$AO$387,Sheet1!$AP$387,Sheet1!$AQ$387</definedName>
    <definedName name="QB_FORMULA_532" localSheetId="1" hidden="1">Sheet1!$AR$387,Sheet1!$AS$387,Sheet1!$AT$387,Sheet1!$AU$387,Sheet1!$AV$387,Sheet1!$AW$387,Sheet1!$AX$387,Sheet1!$AY$387,Sheet1!$AZ$387,Sheet1!$BA$387,Sheet1!$BC$387,Sheet1!$BD$387,Sheet1!$BE$387,Sheet1!$BF$387,Sheet1!$J$388,Sheet1!$K$388</definedName>
    <definedName name="QB_FORMULA_533" localSheetId="1" hidden="1">Sheet1!$L$388,Sheet1!$M$388,Sheet1!$N$388,Sheet1!$O$388,Sheet1!$P$388,Sheet1!$Q$388,Sheet1!$R$388,Sheet1!$S$388,Sheet1!$T$388,Sheet1!$U$388,Sheet1!$V$388,Sheet1!$W$388,Sheet1!$X$388,Sheet1!$Y$388,Sheet1!$Z$388,Sheet1!$AA$388</definedName>
    <definedName name="QB_FORMULA_534" localSheetId="1" hidden="1">Sheet1!$AB$388,Sheet1!$AC$388,Sheet1!$AD$388,Sheet1!$AE$388,Sheet1!$AF$388,Sheet1!$AG$388,Sheet1!$AH$388,Sheet1!$AI$388,Sheet1!$AJ$388,Sheet1!$AK$388,Sheet1!$AL$388,Sheet1!$AM$388,Sheet1!$AN$388,Sheet1!$AO$388,Sheet1!$AP$388,Sheet1!$AQ$388</definedName>
    <definedName name="QB_FORMULA_535" localSheetId="1" hidden="1">Sheet1!$AR$388,Sheet1!$AS$388,Sheet1!$AT$388,Sheet1!$AU$388,Sheet1!$AV$388,Sheet1!$AW$388,Sheet1!$AX$388,Sheet1!$AY$388,Sheet1!$AZ$388,Sheet1!$BA$388,Sheet1!$BC$388,Sheet1!$BD$388,Sheet1!$BE$388,Sheet1!$BF$388,Sheet1!$L$389,Sheet1!$M$389</definedName>
    <definedName name="QB_FORMULA_536" localSheetId="1" hidden="1">Sheet1!$P$389,Sheet1!$Q$389,Sheet1!$T$389,Sheet1!$U$389,Sheet1!$X$389,Sheet1!$Y$389,Sheet1!$AB$389,Sheet1!$AC$389,Sheet1!$AF$389,Sheet1!$AG$389,Sheet1!$BC$389,Sheet1!$BD$389,Sheet1!$BE$389,Sheet1!$BF$389,Sheet1!$L$390,Sheet1!$M$390</definedName>
    <definedName name="QB_FORMULA_537" localSheetId="1" hidden="1">Sheet1!$P$390,Sheet1!$Q$390,Sheet1!$T$390,Sheet1!$U$390,Sheet1!$X$390,Sheet1!$Y$390,Sheet1!$AB$390,Sheet1!$AC$390,Sheet1!$AF$390,Sheet1!$AG$390,Sheet1!$AJ$390,Sheet1!$AK$390,Sheet1!$AN$390,Sheet1!$AO$390,Sheet1!$AR$390,Sheet1!$AS$390</definedName>
    <definedName name="QB_FORMULA_538" localSheetId="1" hidden="1">Sheet1!$AV$390,Sheet1!$AW$390,Sheet1!$AZ$390,Sheet1!$BA$390,Sheet1!$BC$390,Sheet1!$BD$390,Sheet1!$BE$390,Sheet1!$BF$390,Sheet1!$J$391,Sheet1!$K$391,Sheet1!$L$391,Sheet1!$M$391,Sheet1!$N$391,Sheet1!$O$391,Sheet1!$P$391,Sheet1!$Q$391</definedName>
    <definedName name="QB_FORMULA_539" localSheetId="1" hidden="1">Sheet1!$R$391,Sheet1!$S$391,Sheet1!$T$391,Sheet1!$U$391,Sheet1!$V$391,Sheet1!$W$391,Sheet1!$X$391,Sheet1!$Y$391,Sheet1!$Z$391,Sheet1!$AA$391,Sheet1!$AB$391,Sheet1!$AC$391,Sheet1!$AD$391,Sheet1!$AE$391,Sheet1!$AF$391,Sheet1!$AG$391</definedName>
    <definedName name="QB_FORMULA_54" localSheetId="1" hidden="1">Sheet1!$P$46,Sheet1!$Q$46,Sheet1!$T$46,Sheet1!$U$46,Sheet1!$X$46,Sheet1!$Y$46,Sheet1!$AB$46,Sheet1!$AC$46,Sheet1!$AF$46,Sheet1!$AG$46,Sheet1!$AJ$46,Sheet1!$AK$46,Sheet1!$AN$46,Sheet1!$AO$46,Sheet1!$AR$46,Sheet1!$AS$46</definedName>
    <definedName name="QB_FORMULA_540" localSheetId="1" hidden="1">Sheet1!$AH$391,Sheet1!$AI$391,Sheet1!$AJ$391,Sheet1!$AK$391,Sheet1!$AL$391,Sheet1!$AM$391,Sheet1!$AN$391,Sheet1!$AO$391,Sheet1!$AP$391,Sheet1!$AQ$391,Sheet1!$AR$391,Sheet1!$AS$391,Sheet1!$AT$391,Sheet1!$AU$391,Sheet1!$AV$391,Sheet1!$AW$391</definedName>
    <definedName name="QB_FORMULA_541" localSheetId="1" hidden="1">Sheet1!$AX$391,Sheet1!$AY$391,Sheet1!$AZ$391,Sheet1!$BA$391,Sheet1!$BC$391,Sheet1!$BD$391,Sheet1!$BE$391,Sheet1!$BF$391,Sheet1!$J$392,Sheet1!$K$392,Sheet1!$L$392,Sheet1!$M$392,Sheet1!$N$392,Sheet1!$O$392,Sheet1!$P$392,Sheet1!$Q$392</definedName>
    <definedName name="QB_FORMULA_542" localSheetId="1" hidden="1">Sheet1!$R$392,Sheet1!$S$392,Sheet1!$T$392,Sheet1!$U$392,Sheet1!$V$392,Sheet1!$W$392,Sheet1!$X$392,Sheet1!$Y$392,Sheet1!$Z$392,Sheet1!$AA$392,Sheet1!$AB$392,Sheet1!$AC$392,Sheet1!$AD$392,Sheet1!$AE$392,Sheet1!$AF$392,Sheet1!$AG$392</definedName>
    <definedName name="QB_FORMULA_543" localSheetId="1" hidden="1">Sheet1!$AH$392,Sheet1!$AI$392,Sheet1!$AJ$392,Sheet1!$AK$392,Sheet1!$AL$392,Sheet1!$AM$392,Sheet1!$AN$392,Sheet1!$AO$392,Sheet1!$AP$392,Sheet1!$AQ$392,Sheet1!$AR$392,Sheet1!$AS$392,Sheet1!$AT$392,Sheet1!$AU$392,Sheet1!$AV$392,Sheet1!$AW$392</definedName>
    <definedName name="QB_FORMULA_544" localSheetId="1" hidden="1">Sheet1!$AX$392,Sheet1!$AY$392,Sheet1!$AZ$392,Sheet1!$BA$392,Sheet1!$BC$392,Sheet1!$BD$392,Sheet1!$BE$392,Sheet1!$BF$392,Sheet1!$J$393,Sheet1!$K$393,Sheet1!$L$393,Sheet1!$M$393,Sheet1!$N$393,Sheet1!$O$393,Sheet1!$P$393,Sheet1!$Q$393</definedName>
    <definedName name="QB_FORMULA_545" localSheetId="1" hidden="1">Sheet1!$R$393,Sheet1!$S$393,Sheet1!$T$393,Sheet1!$U$393,Sheet1!$V$393,Sheet1!$W$393,Sheet1!$X$393,Sheet1!$Y$393,Sheet1!$Z$393,Sheet1!$AA$393,Sheet1!$AB$393,Sheet1!$AC$393,Sheet1!$AD$393,Sheet1!$AE$393,Sheet1!$AF$393,Sheet1!$AG$393</definedName>
    <definedName name="QB_FORMULA_546" localSheetId="1" hidden="1">Sheet1!$AH$393,Sheet1!$AI$393,Sheet1!$AJ$393,Sheet1!$AK$393,Sheet1!$AL$393,Sheet1!$AM$393,Sheet1!$AN$393,Sheet1!$AO$393,Sheet1!$AP$393,Sheet1!$AQ$393,Sheet1!$AR$393,Sheet1!$AS$393,Sheet1!$AT$393,Sheet1!$AU$393,Sheet1!$AV$393,Sheet1!$AW$393</definedName>
    <definedName name="QB_FORMULA_547" localSheetId="1" hidden="1">Sheet1!$AX$393,Sheet1!$AY$393,Sheet1!$AZ$393,Sheet1!$BA$393,Sheet1!$BC$393,Sheet1!$BD$393,Sheet1!$BE$393,Sheet1!$BF$393</definedName>
    <definedName name="QB_FORMULA_55" localSheetId="1" hidden="1">Sheet1!$AV$46,Sheet1!$AW$46,Sheet1!$AZ$46,Sheet1!$BA$46,Sheet1!$BC$46,Sheet1!$BD$46,Sheet1!$BE$46,Sheet1!$BF$46,Sheet1!$J$47,Sheet1!$K$47,Sheet1!$L$47,Sheet1!$M$47,Sheet1!$N$47,Sheet1!$O$47,Sheet1!$P$47,Sheet1!$Q$47</definedName>
    <definedName name="QB_FORMULA_56" localSheetId="1" hidden="1">Sheet1!$R$47,Sheet1!$S$47,Sheet1!$T$47,Sheet1!$U$47,Sheet1!$V$47,Sheet1!$W$47,Sheet1!$X$47,Sheet1!$Y$47,Sheet1!$Z$47,Sheet1!$AA$47,Sheet1!$AB$47,Sheet1!$AC$47,Sheet1!$AD$47,Sheet1!$AE$47,Sheet1!$AF$47,Sheet1!$AG$47</definedName>
    <definedName name="QB_FORMULA_57" localSheetId="1" hidden="1">Sheet1!$AH$47,Sheet1!$AI$47,Sheet1!$AJ$47,Sheet1!$AK$47,Sheet1!$AL$47,Sheet1!$AM$47,Sheet1!$AN$47,Sheet1!$AO$47,Sheet1!$AP$47,Sheet1!$AQ$47,Sheet1!$AR$47,Sheet1!$AS$47,Sheet1!$AT$47,Sheet1!$AU$47,Sheet1!$AV$47,Sheet1!$AW$47</definedName>
    <definedName name="QB_FORMULA_58" localSheetId="1" hidden="1">Sheet1!$AX$47,Sheet1!$AY$47,Sheet1!$AZ$47,Sheet1!$BA$47,Sheet1!$BC$47,Sheet1!$BD$47,Sheet1!$BE$47,Sheet1!$BF$47,Sheet1!$L$50,Sheet1!$M$50,Sheet1!$P$50,Sheet1!$Q$50,Sheet1!$T$50,Sheet1!$U$50,Sheet1!$X$50,Sheet1!$Y$50</definedName>
    <definedName name="QB_FORMULA_59" localSheetId="1" hidden="1">Sheet1!$AB$50,Sheet1!$AC$50,Sheet1!$AF$50,Sheet1!$AG$50,Sheet1!$BC$50,Sheet1!$BD$50,Sheet1!$BE$50,Sheet1!$BF$50,Sheet1!$L$52,Sheet1!$M$52,Sheet1!$P$52,Sheet1!$Q$52,Sheet1!$T$52,Sheet1!$U$52,Sheet1!$X$52,Sheet1!$Y$52</definedName>
    <definedName name="QB_FORMULA_6" localSheetId="1" hidden="1">Sheet1!$V$16,Sheet1!$W$16,Sheet1!$X$16,Sheet1!$Y$16,Sheet1!$Z$16,Sheet1!$AA$16,Sheet1!$AB$16,Sheet1!$AC$16,Sheet1!$AD$16,Sheet1!$AE$16,Sheet1!$AF$16,Sheet1!$AG$16,Sheet1!$AH$16,Sheet1!$AI$16,Sheet1!$AJ$16,Sheet1!$AK$16</definedName>
    <definedName name="QB_FORMULA_60" localSheetId="1" hidden="1">Sheet1!$AB$52,Sheet1!$AC$52,Sheet1!$AF$52,Sheet1!$AG$52,Sheet1!$BC$52,Sheet1!$BD$52,Sheet1!$BE$52,Sheet1!$BF$52,Sheet1!$J$53,Sheet1!$K$53,Sheet1!$L$53,Sheet1!$M$53,Sheet1!$N$53,Sheet1!$O$53,Sheet1!$P$53,Sheet1!$Q$53</definedName>
    <definedName name="QB_FORMULA_61" localSheetId="1" hidden="1">Sheet1!$R$53,Sheet1!$S$53,Sheet1!$T$53,Sheet1!$U$53,Sheet1!$V$53,Sheet1!$W$53,Sheet1!$X$53,Sheet1!$Y$53,Sheet1!$Z$53,Sheet1!$AA$53,Sheet1!$AB$53,Sheet1!$AC$53,Sheet1!$AD$53,Sheet1!$AE$53,Sheet1!$AF$53,Sheet1!$AG$53</definedName>
    <definedName name="QB_FORMULA_62" localSheetId="1" hidden="1">Sheet1!$AH$53,Sheet1!$AL$53,Sheet1!$AP$53,Sheet1!$AT$53,Sheet1!$AX$53,Sheet1!$BC$53,Sheet1!$BD$53,Sheet1!$BE$53,Sheet1!$BF$53,Sheet1!$J$54,Sheet1!$K$54,Sheet1!$L$54,Sheet1!$M$54,Sheet1!$N$54,Sheet1!$O$54,Sheet1!$P$54</definedName>
    <definedName name="QB_FORMULA_63" localSheetId="1" hidden="1">Sheet1!$Q$54,Sheet1!$R$54,Sheet1!$S$54,Sheet1!$T$54,Sheet1!$U$54,Sheet1!$V$54,Sheet1!$W$54,Sheet1!$X$54,Sheet1!$Y$54,Sheet1!$Z$54,Sheet1!$AA$54,Sheet1!$AB$54,Sheet1!$AC$54,Sheet1!$AD$54,Sheet1!$AE$54,Sheet1!$AF$54</definedName>
    <definedName name="QB_FORMULA_64" localSheetId="1" hidden="1">Sheet1!$AG$54,Sheet1!$AH$54,Sheet1!$AL$54,Sheet1!$AP$54,Sheet1!$AT$54,Sheet1!$AX$54,Sheet1!$BC$54,Sheet1!$BD$54,Sheet1!$BE$54,Sheet1!$BF$54,Sheet1!$L$57,Sheet1!$M$57,Sheet1!$P$57,Sheet1!$Q$57,Sheet1!$T$57,Sheet1!$U$57</definedName>
    <definedName name="QB_FORMULA_65" localSheetId="1" hidden="1">Sheet1!$X$57,Sheet1!$Y$57,Sheet1!$AB$57,Sheet1!$AC$57,Sheet1!$AF$57,Sheet1!$AG$57,Sheet1!$AJ$57,Sheet1!$AK$57,Sheet1!$AN$57,Sheet1!$AO$57,Sheet1!$AR$57,Sheet1!$AS$57,Sheet1!$AV$57,Sheet1!$AW$57,Sheet1!$AZ$57,Sheet1!$BA$57</definedName>
    <definedName name="QB_FORMULA_66" localSheetId="1" hidden="1">Sheet1!$BC$57,Sheet1!$BD$57,Sheet1!$BE$57,Sheet1!$BF$57,Sheet1!$J$58,Sheet1!$K$58,Sheet1!$L$58,Sheet1!$M$58,Sheet1!$N$58,Sheet1!$O$58,Sheet1!$P$58,Sheet1!$Q$58,Sheet1!$R$58,Sheet1!$S$58,Sheet1!$T$58,Sheet1!$U$58</definedName>
    <definedName name="QB_FORMULA_67" localSheetId="1" hidden="1">Sheet1!$V$58,Sheet1!$W$58,Sheet1!$X$58,Sheet1!$Y$58,Sheet1!$Z$58,Sheet1!$AA$58,Sheet1!$AB$58,Sheet1!$AC$58,Sheet1!$AD$58,Sheet1!$AE$58,Sheet1!$AF$58,Sheet1!$AG$58,Sheet1!$AH$58,Sheet1!$AI$58,Sheet1!$AJ$58,Sheet1!$AK$58</definedName>
    <definedName name="QB_FORMULA_68" localSheetId="1" hidden="1">Sheet1!$AL$58,Sheet1!$AM$58,Sheet1!$AN$58,Sheet1!$AO$58,Sheet1!$AP$58,Sheet1!$AQ$58,Sheet1!$AR$58,Sheet1!$AS$58,Sheet1!$AT$58,Sheet1!$AU$58,Sheet1!$AV$58,Sheet1!$AW$58,Sheet1!$AX$58,Sheet1!$AY$58,Sheet1!$AZ$58,Sheet1!$BA$58</definedName>
    <definedName name="QB_FORMULA_69" localSheetId="1" hidden="1">Sheet1!$BC$58,Sheet1!$BD$58,Sheet1!$BE$58,Sheet1!$BF$58,Sheet1!$L$59,Sheet1!$M$59,Sheet1!$P$59,Sheet1!$Q$59,Sheet1!$T$59,Sheet1!$U$59,Sheet1!$X$59,Sheet1!$Y$59,Sheet1!$AB$59,Sheet1!$AC$59,Sheet1!$AF$59,Sheet1!$AG$59</definedName>
    <definedName name="QB_FORMULA_7" localSheetId="1" hidden="1">Sheet1!$AL$16,Sheet1!$AM$16,Sheet1!$AN$16,Sheet1!$AO$16,Sheet1!$AP$16,Sheet1!$AQ$16,Sheet1!$AR$16,Sheet1!$AS$16,Sheet1!$AT$16,Sheet1!$AU$16,Sheet1!$AV$16,Sheet1!$AW$16,Sheet1!$AX$16,Sheet1!$AY$16,Sheet1!$AZ$16,Sheet1!$BA$16</definedName>
    <definedName name="QB_FORMULA_70" localSheetId="1" hidden="1">Sheet1!$AJ$59,Sheet1!$AK$59,Sheet1!$AN$59,Sheet1!$AO$59,Sheet1!$AR$59,Sheet1!$AS$59,Sheet1!$AV$59,Sheet1!$AW$59,Sheet1!$AZ$59,Sheet1!$BA$59,Sheet1!$BC$59,Sheet1!$BD$59,Sheet1!$BE$59,Sheet1!$BF$59,Sheet1!$L$60,Sheet1!$M$60</definedName>
    <definedName name="QB_FORMULA_71" localSheetId="1" hidden="1">Sheet1!$P$60,Sheet1!$Q$60,Sheet1!$T$60,Sheet1!$U$60,Sheet1!$X$60,Sheet1!$Y$60,Sheet1!$AB$60,Sheet1!$AC$60,Sheet1!$AF$60,Sheet1!$AG$60,Sheet1!$AJ$60,Sheet1!$AK$60,Sheet1!$AN$60,Sheet1!$AO$60,Sheet1!$AR$60,Sheet1!$AS$60</definedName>
    <definedName name="QB_FORMULA_72" localSheetId="1" hidden="1">Sheet1!$AV$60,Sheet1!$AW$60,Sheet1!$AZ$60,Sheet1!$BA$60,Sheet1!$BC$60,Sheet1!$BD$60,Sheet1!$BE$60,Sheet1!$BF$60,Sheet1!$BC$61,Sheet1!$J$62,Sheet1!$K$62,Sheet1!$L$62,Sheet1!$M$62,Sheet1!$N$62,Sheet1!$O$62,Sheet1!$P$62</definedName>
    <definedName name="QB_FORMULA_73" localSheetId="1" hidden="1">Sheet1!$Q$62,Sheet1!$R$62,Sheet1!$S$62,Sheet1!$T$62,Sheet1!$U$62,Sheet1!$V$62,Sheet1!$W$62,Sheet1!$X$62,Sheet1!$Y$62,Sheet1!$Z$62,Sheet1!$AA$62,Sheet1!$AB$62,Sheet1!$AC$62,Sheet1!$AD$62,Sheet1!$AE$62,Sheet1!$AF$62</definedName>
    <definedName name="QB_FORMULA_74" localSheetId="1" hidden="1">Sheet1!$AG$62,Sheet1!$AH$62,Sheet1!$AI$62,Sheet1!$AJ$62,Sheet1!$AK$62,Sheet1!$AL$62,Sheet1!$AM$62,Sheet1!$AN$62,Sheet1!$AO$62,Sheet1!$AP$62,Sheet1!$AQ$62,Sheet1!$AR$62,Sheet1!$AS$62,Sheet1!$AT$62,Sheet1!$AU$62,Sheet1!$AV$62</definedName>
    <definedName name="QB_FORMULA_75" localSheetId="1" hidden="1">Sheet1!$AW$62,Sheet1!$AX$62,Sheet1!$AY$62,Sheet1!$AZ$62,Sheet1!$BA$62,Sheet1!$BC$62,Sheet1!$BD$62,Sheet1!$BE$62,Sheet1!$BF$62,Sheet1!$L$64,Sheet1!$M$64,Sheet1!$P$64,Sheet1!$Q$64,Sheet1!$T$64,Sheet1!$U$64,Sheet1!$X$64</definedName>
    <definedName name="QB_FORMULA_76" localSheetId="1" hidden="1">Sheet1!$Y$64,Sheet1!$AB$64,Sheet1!$AC$64,Sheet1!$AF$64,Sheet1!$AG$64,Sheet1!$AJ$64,Sheet1!$AK$64,Sheet1!$AN$64,Sheet1!$AO$64,Sheet1!$AR$64,Sheet1!$AS$64,Sheet1!$AV$64,Sheet1!$AW$64,Sheet1!$AZ$64,Sheet1!$BA$64,Sheet1!$BC$64</definedName>
    <definedName name="QB_FORMULA_77" localSheetId="1" hidden="1">Sheet1!$BD$64,Sheet1!$BE$64,Sheet1!$BF$64,Sheet1!$J$65,Sheet1!$K$65,Sheet1!$L$65,Sheet1!$M$65,Sheet1!$N$65,Sheet1!$O$65,Sheet1!$P$65,Sheet1!$Q$65,Sheet1!$R$65,Sheet1!$S$65,Sheet1!$T$65,Sheet1!$U$65,Sheet1!$V$65</definedName>
    <definedName name="QB_FORMULA_78" localSheetId="1" hidden="1">Sheet1!$W$65,Sheet1!$X$65,Sheet1!$Y$65,Sheet1!$Z$65,Sheet1!$AA$65,Sheet1!$AB$65,Sheet1!$AC$65,Sheet1!$AD$65,Sheet1!$AE$65,Sheet1!$AF$65,Sheet1!$AG$65,Sheet1!$AH$65,Sheet1!$AI$65,Sheet1!$AJ$65,Sheet1!$AK$65,Sheet1!$AL$65</definedName>
    <definedName name="QB_FORMULA_79" localSheetId="1" hidden="1">Sheet1!$AM$65,Sheet1!$AN$65,Sheet1!$AO$65,Sheet1!$AP$65,Sheet1!$AQ$65,Sheet1!$AR$65,Sheet1!$AS$65,Sheet1!$AT$65,Sheet1!$AU$65,Sheet1!$AV$65,Sheet1!$AW$65,Sheet1!$AX$65,Sheet1!$AY$65,Sheet1!$AZ$65,Sheet1!$BA$65,Sheet1!$BC$65</definedName>
    <definedName name="QB_FORMULA_8" localSheetId="1" hidden="1">Sheet1!$BC$16,Sheet1!$BD$16,Sheet1!$BE$16,Sheet1!$BF$16,Sheet1!$L$17,Sheet1!$M$17,Sheet1!$P$17,Sheet1!$Q$17,Sheet1!$T$17,Sheet1!$U$17,Sheet1!$X$17,Sheet1!$Y$17,Sheet1!$AB$17,Sheet1!$AC$17,Sheet1!$AF$17,Sheet1!$AG$17</definedName>
    <definedName name="QB_FORMULA_80" localSheetId="1" hidden="1">Sheet1!$BD$65,Sheet1!$BE$65,Sheet1!$BF$65,Sheet1!$J$66,Sheet1!$K$66,Sheet1!$L$66,Sheet1!$M$66,Sheet1!$N$66,Sheet1!$O$66,Sheet1!$P$66,Sheet1!$Q$66,Sheet1!$R$66,Sheet1!$S$66,Sheet1!$T$66,Sheet1!$U$66,Sheet1!$V$66</definedName>
    <definedName name="QB_FORMULA_81" localSheetId="1" hidden="1">Sheet1!$W$66,Sheet1!$X$66,Sheet1!$Y$66,Sheet1!$Z$66,Sheet1!$AA$66,Sheet1!$AB$66,Sheet1!$AC$66,Sheet1!$AD$66,Sheet1!$AE$66,Sheet1!$AF$66,Sheet1!$AG$66,Sheet1!$AH$66,Sheet1!$AI$66,Sheet1!$AJ$66,Sheet1!$AK$66,Sheet1!$AL$66</definedName>
    <definedName name="QB_FORMULA_82" localSheetId="1" hidden="1">Sheet1!$AM$66,Sheet1!$AN$66,Sheet1!$AO$66,Sheet1!$AP$66,Sheet1!$AQ$66,Sheet1!$AR$66,Sheet1!$AS$66,Sheet1!$AT$66,Sheet1!$AU$66,Sheet1!$AV$66,Sheet1!$AW$66,Sheet1!$AX$66,Sheet1!$AY$66,Sheet1!$AZ$66,Sheet1!$BA$66,Sheet1!$BC$66</definedName>
    <definedName name="QB_FORMULA_83" localSheetId="1" hidden="1">Sheet1!$BD$66,Sheet1!$BE$66,Sheet1!$BF$66,Sheet1!$L$68,Sheet1!$M$68,Sheet1!$P$68,Sheet1!$Q$68,Sheet1!$T$68,Sheet1!$U$68,Sheet1!$X$68,Sheet1!$Y$68,Sheet1!$AB$68,Sheet1!$AC$68,Sheet1!$AF$68,Sheet1!$AG$68,Sheet1!$AJ$68</definedName>
    <definedName name="QB_FORMULA_84" localSheetId="1" hidden="1">Sheet1!$AK$68,Sheet1!$AN$68,Sheet1!$AO$68,Sheet1!$AR$68,Sheet1!$AS$68,Sheet1!$AV$68,Sheet1!$AW$68,Sheet1!$AZ$68,Sheet1!$BA$68,Sheet1!$BC$68,Sheet1!$BD$68,Sheet1!$BE$68,Sheet1!$BF$68,Sheet1!$J$69,Sheet1!$K$69,Sheet1!$L$69</definedName>
    <definedName name="QB_FORMULA_85" localSheetId="1" hidden="1">Sheet1!$M$69,Sheet1!$N$69,Sheet1!$O$69,Sheet1!$P$69,Sheet1!$Q$69,Sheet1!$R$69,Sheet1!$S$69,Sheet1!$T$69,Sheet1!$U$69,Sheet1!$V$69,Sheet1!$W$69,Sheet1!$X$69,Sheet1!$Y$69,Sheet1!$Z$69,Sheet1!$AA$69,Sheet1!$AB$69</definedName>
    <definedName name="QB_FORMULA_86" localSheetId="1" hidden="1">Sheet1!$AC$69,Sheet1!$AD$69,Sheet1!$AE$69,Sheet1!$AF$69,Sheet1!$AG$69,Sheet1!$AH$69,Sheet1!$AI$69,Sheet1!$AJ$69,Sheet1!$AK$69,Sheet1!$AL$69,Sheet1!$AM$69,Sheet1!$AN$69,Sheet1!$AO$69,Sheet1!$AP$69,Sheet1!$AQ$69,Sheet1!$AR$69</definedName>
    <definedName name="QB_FORMULA_87" localSheetId="1" hidden="1">Sheet1!$AS$69,Sheet1!$AT$69,Sheet1!$AU$69,Sheet1!$AV$69,Sheet1!$AW$69,Sheet1!$AX$69,Sheet1!$AY$69,Sheet1!$AZ$69,Sheet1!$BA$69,Sheet1!$BC$69,Sheet1!$BD$69,Sheet1!$BE$69,Sheet1!$BF$69,Sheet1!$L$71,Sheet1!$M$71,Sheet1!$P$71</definedName>
    <definedName name="QB_FORMULA_88" localSheetId="1" hidden="1">Sheet1!$Q$71,Sheet1!$T$71,Sheet1!$U$71,Sheet1!$X$71,Sheet1!$Y$71,Sheet1!$AB$71,Sheet1!$AC$71,Sheet1!$AF$71,Sheet1!$AG$71,Sheet1!$AJ$71,Sheet1!$AK$71,Sheet1!$AN$71,Sheet1!$AO$71,Sheet1!$AR$71,Sheet1!$AS$71,Sheet1!$AV$71</definedName>
    <definedName name="QB_FORMULA_89" localSheetId="1" hidden="1">Sheet1!$AW$71,Sheet1!$AZ$71,Sheet1!$BA$71,Sheet1!$BC$71,Sheet1!$BD$71,Sheet1!$BE$71,Sheet1!$BF$71,Sheet1!$L$72,Sheet1!$M$72,Sheet1!$P$72,Sheet1!$Q$72,Sheet1!$T$72,Sheet1!$U$72,Sheet1!$X$72,Sheet1!$Y$72,Sheet1!$AB$72</definedName>
    <definedName name="QB_FORMULA_9" localSheetId="1" hidden="1">Sheet1!$AJ$17,Sheet1!$AK$17,Sheet1!$AN$17,Sheet1!$AO$17,Sheet1!$AR$17,Sheet1!$AS$17,Sheet1!$AV$17,Sheet1!$AW$17,Sheet1!$AZ$17,Sheet1!$BA$17,Sheet1!$BC$17,Sheet1!$BD$17,Sheet1!$BE$17,Sheet1!$BF$17,Sheet1!$L$18,Sheet1!$M$18</definedName>
    <definedName name="QB_FORMULA_90" localSheetId="1" hidden="1">Sheet1!$AC$72,Sheet1!$AF$72,Sheet1!$AG$72,Sheet1!$AJ$72,Sheet1!$AK$72,Sheet1!$AN$72,Sheet1!$AO$72,Sheet1!$AR$72,Sheet1!$AS$72,Sheet1!$AV$72,Sheet1!$AW$72,Sheet1!$AZ$72,Sheet1!$BA$72,Sheet1!$BC$72,Sheet1!$BD$72,Sheet1!$BE$72</definedName>
    <definedName name="QB_FORMULA_91" localSheetId="1" hidden="1">Sheet1!$BF$72,Sheet1!$J$73,Sheet1!$K$73,Sheet1!$L$73,Sheet1!$M$73,Sheet1!$N$73,Sheet1!$O$73,Sheet1!$P$73,Sheet1!$Q$73,Sheet1!$R$73,Sheet1!$S$73,Sheet1!$T$73,Sheet1!$U$73,Sheet1!$V$73,Sheet1!$W$73,Sheet1!$X$73</definedName>
    <definedName name="QB_FORMULA_92" localSheetId="1" hidden="1">Sheet1!$Y$73,Sheet1!$Z$73,Sheet1!$AA$73,Sheet1!$AB$73,Sheet1!$AC$73,Sheet1!$AD$73,Sheet1!$AE$73,Sheet1!$AF$73,Sheet1!$AG$73,Sheet1!$AH$73,Sheet1!$AI$73,Sheet1!$AJ$73,Sheet1!$AK$73,Sheet1!$AL$73,Sheet1!$AM$73,Sheet1!$AN$73</definedName>
    <definedName name="QB_FORMULA_93" localSheetId="1" hidden="1">Sheet1!$AO$73,Sheet1!$AP$73,Sheet1!$AQ$73,Sheet1!$AR$73,Sheet1!$AS$73,Sheet1!$AT$73,Sheet1!$AU$73,Sheet1!$AV$73,Sheet1!$AW$73,Sheet1!$AX$73,Sheet1!$AY$73,Sheet1!$AZ$73,Sheet1!$BA$73,Sheet1!$BC$73,Sheet1!$BD$73,Sheet1!$BE$73</definedName>
    <definedName name="QB_FORMULA_94" localSheetId="1" hidden="1">Sheet1!$BF$73,Sheet1!$L$74,Sheet1!$M$74,Sheet1!$P$74,Sheet1!$Q$74,Sheet1!$T$74,Sheet1!$U$74,Sheet1!$X$74,Sheet1!$Y$74,Sheet1!$AB$74,Sheet1!$AC$74,Sheet1!$AF$74,Sheet1!$AG$74,Sheet1!$AJ$74,Sheet1!$AK$74,Sheet1!$AN$74</definedName>
    <definedName name="QB_FORMULA_95" localSheetId="1" hidden="1">Sheet1!$AO$74,Sheet1!$AR$74,Sheet1!$AS$74,Sheet1!$AV$74,Sheet1!$AW$74,Sheet1!$AZ$74,Sheet1!$BA$74,Sheet1!$BC$74,Sheet1!$BD$74,Sheet1!$BE$74,Sheet1!$BF$74,Sheet1!$L$77,Sheet1!$M$77,Sheet1!$P$77,Sheet1!$Q$77,Sheet1!$T$77</definedName>
    <definedName name="QB_FORMULA_96" localSheetId="1" hidden="1">Sheet1!$U$77,Sheet1!$X$77,Sheet1!$Y$77,Sheet1!$AB$77,Sheet1!$AC$77,Sheet1!$AF$77,Sheet1!$AG$77,Sheet1!$AJ$77,Sheet1!$AK$77,Sheet1!$AN$77,Sheet1!$AO$77,Sheet1!$AR$77,Sheet1!$AS$77,Sheet1!$AV$77,Sheet1!$AW$77,Sheet1!$AZ$77</definedName>
    <definedName name="QB_FORMULA_97" localSheetId="1" hidden="1">Sheet1!$BA$77,Sheet1!$BC$77,Sheet1!$BD$77,Sheet1!$BE$77,Sheet1!$BF$77,Sheet1!$J$78,Sheet1!$K$78,Sheet1!$L$78,Sheet1!$M$78,Sheet1!$N$78,Sheet1!$O$78,Sheet1!$P$78,Sheet1!$Q$78,Sheet1!$R$78,Sheet1!$S$78,Sheet1!$T$78</definedName>
    <definedName name="QB_FORMULA_98" localSheetId="1" hidden="1">Sheet1!$U$78,Sheet1!$V$78,Sheet1!$W$78,Sheet1!$X$78,Sheet1!$Y$78,Sheet1!$Z$78,Sheet1!$AA$78,Sheet1!$AB$78,Sheet1!$AC$78,Sheet1!$AD$78,Sheet1!$AE$78,Sheet1!$AF$78,Sheet1!$AG$78,Sheet1!$AH$78,Sheet1!$AI$78,Sheet1!$AJ$78</definedName>
    <definedName name="QB_FORMULA_99" localSheetId="1" hidden="1">Sheet1!$AK$78,Sheet1!$AL$78,Sheet1!$AM$78,Sheet1!$AN$78,Sheet1!$AO$78,Sheet1!$AP$78,Sheet1!$AQ$78,Sheet1!$AR$78,Sheet1!$AS$78,Sheet1!$AT$78,Sheet1!$AU$78,Sheet1!$AV$78,Sheet1!$AW$78,Sheet1!$AX$78,Sheet1!$AY$78,Sheet1!$AZ$78</definedName>
    <definedName name="QB_ROW_101040" localSheetId="1" hidden="1">Sheet1!$E$37</definedName>
    <definedName name="QB_ROW_101340" localSheetId="1" hidden="1">Sheet1!$E$44</definedName>
    <definedName name="QB_ROW_102050" localSheetId="1" hidden="1">Sheet1!$F$38</definedName>
    <definedName name="QB_ROW_102350" localSheetId="1" hidden="1">Sheet1!$F$43</definedName>
    <definedName name="QB_ROW_106060" localSheetId="1" hidden="1">Sheet1!$G$39</definedName>
    <definedName name="QB_ROW_106360" localSheetId="1" hidden="1">Sheet1!$G$42</definedName>
    <definedName name="QB_ROW_110040" localSheetId="1" hidden="1">Sheet1!$E$45</definedName>
    <definedName name="QB_ROW_110340" localSheetId="1" hidden="1">Sheet1!$E$47</definedName>
    <definedName name="QB_ROW_116040" localSheetId="1" hidden="1">Sheet1!$E$48</definedName>
    <definedName name="QB_ROW_116340" localSheetId="1" hidden="1">Sheet1!$E$66</definedName>
    <definedName name="QB_ROW_117050" localSheetId="1" hidden="1">Sheet1!$F$49</definedName>
    <definedName name="QB_ROW_117350" localSheetId="1" hidden="1">Sheet1!$F$54</definedName>
    <definedName name="QB_ROW_118260" localSheetId="1" hidden="1">Sheet1!$G$50</definedName>
    <definedName name="QB_ROW_128060" localSheetId="1" hidden="1">Sheet1!$G$51</definedName>
    <definedName name="QB_ROW_128360" localSheetId="1" hidden="1">Sheet1!$G$53</definedName>
    <definedName name="QB_ROW_129270" localSheetId="1" hidden="1">Sheet1!$H$52</definedName>
    <definedName name="QB_ROW_133050" localSheetId="1" hidden="1">Sheet1!$F$55</definedName>
    <definedName name="QB_ROW_133260" localSheetId="1" hidden="1">Sheet1!$G$61</definedName>
    <definedName name="QB_ROW_133350" localSheetId="1" hidden="1">Sheet1!$F$62</definedName>
    <definedName name="QB_ROW_134060" localSheetId="1" hidden="1">Sheet1!$G$56</definedName>
    <definedName name="QB_ROW_134360" localSheetId="1" hidden="1">Sheet1!$G$58</definedName>
    <definedName name="QB_ROW_135370" localSheetId="1" hidden="1">Sheet1!$H$57</definedName>
    <definedName name="QB_ROW_138050" localSheetId="1" hidden="1">Sheet1!$F$63</definedName>
    <definedName name="QB_ROW_138350" localSheetId="1" hidden="1">Sheet1!$F$65</definedName>
    <definedName name="QB_ROW_142260" localSheetId="1" hidden="1">Sheet1!$G$64</definedName>
    <definedName name="QB_ROW_143040" localSheetId="1" hidden="1">Sheet1!$E$67</definedName>
    <definedName name="QB_ROW_143340" localSheetId="1" hidden="1">Sheet1!$E$69</definedName>
    <definedName name="QB_ROW_144250" localSheetId="1" hidden="1">Sheet1!$F$68</definedName>
    <definedName name="QB_ROW_145040" localSheetId="1" hidden="1">Sheet1!$E$70</definedName>
    <definedName name="QB_ROW_145340" localSheetId="1" hidden="1">Sheet1!$E$73</definedName>
    <definedName name="QB_ROW_146250" localSheetId="1" hidden="1">Sheet1!$F$71</definedName>
    <definedName name="QB_ROW_147240" localSheetId="1" hidden="1">Sheet1!$E$74</definedName>
    <definedName name="QB_ROW_148040" localSheetId="1" hidden="1">Sheet1!$E$75</definedName>
    <definedName name="QB_ROW_148340" localSheetId="1" hidden="1">Sheet1!$E$87</definedName>
    <definedName name="QB_ROW_149050" localSheetId="1" hidden="1">Sheet1!$F$76</definedName>
    <definedName name="QB_ROW_149350" localSheetId="1" hidden="1">Sheet1!$F$78</definedName>
    <definedName name="QB_ROW_150260" localSheetId="1" hidden="1">Sheet1!$G$77</definedName>
    <definedName name="QB_ROW_152250" localSheetId="1" hidden="1">Sheet1!$F$79</definedName>
    <definedName name="QB_ROW_153050" localSheetId="1" hidden="1">Sheet1!$F$84</definedName>
    <definedName name="QB_ROW_153350" localSheetId="1" hidden="1">Sheet1!$F$86</definedName>
    <definedName name="QB_ROW_154260" localSheetId="1" hidden="1">Sheet1!$G$85</definedName>
    <definedName name="QB_ROW_155040" localSheetId="1" hidden="1">Sheet1!$E$88</definedName>
    <definedName name="QB_ROW_155340" localSheetId="1" hidden="1">Sheet1!$E$90</definedName>
    <definedName name="QB_ROW_156350" localSheetId="1" hidden="1">Sheet1!$F$89</definedName>
    <definedName name="QB_ROW_163040" localSheetId="1" hidden="1">Sheet1!$E$94</definedName>
    <definedName name="QB_ROW_163340" localSheetId="1" hidden="1">Sheet1!$E$158</definedName>
    <definedName name="QB_ROW_164050" localSheetId="1" hidden="1">Sheet1!$F$95</definedName>
    <definedName name="QB_ROW_164350" localSheetId="1" hidden="1">Sheet1!$F$109</definedName>
    <definedName name="QB_ROW_165060" localSheetId="1" hidden="1">Sheet1!$G$96</definedName>
    <definedName name="QB_ROW_165360" localSheetId="1" hidden="1">Sheet1!$G$100</definedName>
    <definedName name="QB_ROW_166270" localSheetId="1" hidden="1">Sheet1!$H$98</definedName>
    <definedName name="QB_ROW_167270" localSheetId="1" hidden="1">Sheet1!$H$99</definedName>
    <definedName name="QB_ROW_169060" localSheetId="1" hidden="1">Sheet1!$G$101</definedName>
    <definedName name="QB_ROW_169360" localSheetId="1" hidden="1">Sheet1!$G$108</definedName>
    <definedName name="QB_ROW_170270" localSheetId="1" hidden="1">Sheet1!$H$102</definedName>
    <definedName name="QB_ROW_171270" localSheetId="1" hidden="1">Sheet1!$H$103</definedName>
    <definedName name="QB_ROW_172270" localSheetId="1" hidden="1">Sheet1!$H$104</definedName>
    <definedName name="QB_ROW_173270" localSheetId="1" hidden="1">Sheet1!$H$105</definedName>
    <definedName name="QB_ROW_174050" localSheetId="1" hidden="1">Sheet1!$F$110</definedName>
    <definedName name="QB_ROW_174350" localSheetId="1" hidden="1">Sheet1!$F$130</definedName>
    <definedName name="QB_ROW_175060" localSheetId="1" hidden="1">Sheet1!$G$111</definedName>
    <definedName name="QB_ROW_175360" localSheetId="1" hidden="1">Sheet1!$G$117</definedName>
    <definedName name="QB_ROW_176070" localSheetId="1" hidden="1">Sheet1!$H$112</definedName>
    <definedName name="QB_ROW_176370" localSheetId="1" hidden="1">Sheet1!$H$116</definedName>
    <definedName name="QB_ROW_178280" localSheetId="1" hidden="1">Sheet1!$I$113</definedName>
    <definedName name="QB_ROW_179280" localSheetId="1" hidden="1">Sheet1!$I$114</definedName>
    <definedName name="QB_ROW_180050" localSheetId="1" hidden="1">Sheet1!$F$131</definedName>
    <definedName name="QB_ROW_180350" localSheetId="1" hidden="1">Sheet1!$F$136</definedName>
    <definedName name="QB_ROW_181260" localSheetId="1" hidden="1">Sheet1!$G$132</definedName>
    <definedName name="QB_ROW_182060" localSheetId="1" hidden="1">Sheet1!$G$133</definedName>
    <definedName name="QB_ROW_182360" localSheetId="1" hidden="1">Sheet1!$G$135</definedName>
    <definedName name="QB_ROW_18301" localSheetId="1" hidden="1">Sheet1!$A$393</definedName>
    <definedName name="QB_ROW_183270" localSheetId="1" hidden="1">Sheet1!$H$134</definedName>
    <definedName name="QB_ROW_184060" localSheetId="1" hidden="1">Sheet1!$G$118</definedName>
    <definedName name="QB_ROW_184360" localSheetId="1" hidden="1">Sheet1!$G$129</definedName>
    <definedName name="QB_ROW_185270" localSheetId="1" hidden="1">Sheet1!$H$119</definedName>
    <definedName name="QB_ROW_186070" localSheetId="1" hidden="1">Sheet1!$H$120</definedName>
    <definedName name="QB_ROW_186370" localSheetId="1" hidden="1">Sheet1!$H$122</definedName>
    <definedName name="QB_ROW_188280" localSheetId="1" hidden="1">Sheet1!$I$121</definedName>
    <definedName name="QB_ROW_189270" localSheetId="1" hidden="1">Sheet1!$H$123</definedName>
    <definedName name="QB_ROW_19011" localSheetId="1" hidden="1">Sheet1!$B$7</definedName>
    <definedName name="QB_ROW_191270" localSheetId="1" hidden="1">Sheet1!$H$124</definedName>
    <definedName name="QB_ROW_192270" localSheetId="1" hidden="1">Sheet1!$H$125</definedName>
    <definedName name="QB_ROW_19311" localSheetId="1" hidden="1">Sheet1!$B$392</definedName>
    <definedName name="QB_ROW_193270" localSheetId="1" hidden="1">Sheet1!$H$126</definedName>
    <definedName name="QB_ROW_194270" localSheetId="1" hidden="1">Sheet1!$H$127</definedName>
    <definedName name="QB_ROW_195050" localSheetId="1" hidden="1">Sheet1!$F$137</definedName>
    <definedName name="QB_ROW_195350" localSheetId="1" hidden="1">Sheet1!$F$152</definedName>
    <definedName name="QB_ROW_196060" localSheetId="1" hidden="1">Sheet1!$G$138</definedName>
    <definedName name="QB_ROW_196360" localSheetId="1" hidden="1">Sheet1!$G$151</definedName>
    <definedName name="QB_ROW_197070" localSheetId="1" hidden="1">Sheet1!$H$139</definedName>
    <definedName name="QB_ROW_197370" localSheetId="1" hidden="1">Sheet1!$H$146</definedName>
    <definedName name="QB_ROW_198280" localSheetId="1" hidden="1">Sheet1!$I$140</definedName>
    <definedName name="QB_ROW_199280" localSheetId="1" hidden="1">Sheet1!$I$141</definedName>
    <definedName name="QB_ROW_20031" localSheetId="1" hidden="1">Sheet1!$D$8</definedName>
    <definedName name="QB_ROW_201280" localSheetId="1" hidden="1">Sheet1!$I$142</definedName>
    <definedName name="QB_ROW_202070" localSheetId="1" hidden="1">Sheet1!$H$147</definedName>
    <definedName name="QB_ROW_202370" localSheetId="1" hidden="1">Sheet1!$H$150</definedName>
    <definedName name="QB_ROW_20331" localSheetId="1" hidden="1">Sheet1!$D$91</definedName>
    <definedName name="QB_ROW_204280" localSheetId="1" hidden="1">Sheet1!$I$148</definedName>
    <definedName name="QB_ROW_205280" localSheetId="1" hidden="1">Sheet1!$I$149</definedName>
    <definedName name="QB_ROW_206050" localSheetId="1" hidden="1">Sheet1!$F$153</definedName>
    <definedName name="QB_ROW_206350" localSheetId="1" hidden="1">Sheet1!$F$157</definedName>
    <definedName name="QB_ROW_207060" localSheetId="1" hidden="1">Sheet1!$G$154</definedName>
    <definedName name="QB_ROW_207360" localSheetId="1" hidden="1">Sheet1!$G$156</definedName>
    <definedName name="QB_ROW_209270" localSheetId="1" hidden="1">Sheet1!$H$155</definedName>
    <definedName name="QB_ROW_21031" localSheetId="1" hidden="1">Sheet1!$D$93</definedName>
    <definedName name="QB_ROW_213040" localSheetId="1" hidden="1">Sheet1!$E$159</definedName>
    <definedName name="QB_ROW_21331" localSheetId="1" hidden="1">Sheet1!$D$391</definedName>
    <definedName name="QB_ROW_213340" localSheetId="1" hidden="1">Sheet1!$E$184</definedName>
    <definedName name="QB_ROW_214050" localSheetId="1" hidden="1">Sheet1!$F$160</definedName>
    <definedName name="QB_ROW_214350" localSheetId="1" hidden="1">Sheet1!$F$166</definedName>
    <definedName name="QB_ROW_215060" localSheetId="1" hidden="1">Sheet1!$G$161</definedName>
    <definedName name="QB_ROW_215360" localSheetId="1" hidden="1">Sheet1!$G$165</definedName>
    <definedName name="QB_ROW_216270" localSheetId="1" hidden="1">Sheet1!$H$162</definedName>
    <definedName name="QB_ROW_217270" localSheetId="1" hidden="1">Sheet1!$H$163</definedName>
    <definedName name="QB_ROW_218270" localSheetId="1" hidden="1">Sheet1!$H$164</definedName>
    <definedName name="QB_ROW_219050" localSheetId="1" hidden="1">Sheet1!$F$167</definedName>
    <definedName name="QB_ROW_219350" localSheetId="1" hidden="1">Sheet1!$F$180</definedName>
    <definedName name="QB_ROW_220060" localSheetId="1" hidden="1">Sheet1!$G$168</definedName>
    <definedName name="QB_ROW_220360" localSheetId="1" hidden="1">Sheet1!$G$172</definedName>
    <definedName name="QB_ROW_221070" localSheetId="1" hidden="1">Sheet1!$H$169</definedName>
    <definedName name="QB_ROW_221370" localSheetId="1" hidden="1">Sheet1!$H$171</definedName>
    <definedName name="QB_ROW_223060" localSheetId="1" hidden="1">Sheet1!$G$173</definedName>
    <definedName name="QB_ROW_223360" localSheetId="1" hidden="1">Sheet1!$G$179</definedName>
    <definedName name="QB_ROW_224070" localSheetId="1" hidden="1">Sheet1!$H$174</definedName>
    <definedName name="QB_ROW_224280" localSheetId="1" hidden="1">Sheet1!$I$176</definedName>
    <definedName name="QB_ROW_224370" localSheetId="1" hidden="1">Sheet1!$H$177</definedName>
    <definedName name="QB_ROW_225280" localSheetId="1" hidden="1">Sheet1!$I$175</definedName>
    <definedName name="QB_ROW_226270" localSheetId="1" hidden="1">Sheet1!$H$178</definedName>
    <definedName name="QB_ROW_232040" localSheetId="1" hidden="1">Sheet1!$E$185</definedName>
    <definedName name="QB_ROW_232340" localSheetId="1" hidden="1">Sheet1!$E$207</definedName>
    <definedName name="QB_ROW_233050" localSheetId="1" hidden="1">Sheet1!$F$186</definedName>
    <definedName name="QB_ROW_233350" localSheetId="1" hidden="1">Sheet1!$F$199</definedName>
    <definedName name="QB_ROW_234060" localSheetId="1" hidden="1">Sheet1!$G$187</definedName>
    <definedName name="QB_ROW_234360" localSheetId="1" hidden="1">Sheet1!$G$194</definedName>
    <definedName name="QB_ROW_235070" localSheetId="1" hidden="1">Sheet1!$H$188</definedName>
    <definedName name="QB_ROW_235370" localSheetId="1" hidden="1">Sheet1!$H$193</definedName>
    <definedName name="QB_ROW_237280" localSheetId="1" hidden="1">Sheet1!$I$190</definedName>
    <definedName name="QB_ROW_238280" localSheetId="1" hidden="1">Sheet1!$I$191</definedName>
    <definedName name="QB_ROW_239280" localSheetId="1" hidden="1">Sheet1!$I$192</definedName>
    <definedName name="QB_ROW_240060" localSheetId="1" hidden="1">Sheet1!$G$195</definedName>
    <definedName name="QB_ROW_240360" localSheetId="1" hidden="1">Sheet1!$G$198</definedName>
    <definedName name="QB_ROW_241270" localSheetId="1" hidden="1">Sheet1!$H$196</definedName>
    <definedName name="QB_ROW_242270" localSheetId="1" hidden="1">Sheet1!$H$197</definedName>
    <definedName name="QB_ROW_243050" localSheetId="1" hidden="1">Sheet1!$F$200</definedName>
    <definedName name="QB_ROW_243350" localSheetId="1" hidden="1">Sheet1!$F$206</definedName>
    <definedName name="QB_ROW_244060" localSheetId="1" hidden="1">Sheet1!$G$201</definedName>
    <definedName name="QB_ROW_244360" localSheetId="1" hidden="1">Sheet1!$G$205</definedName>
    <definedName name="QB_ROW_247070" localSheetId="1" hidden="1">Sheet1!$H$202</definedName>
    <definedName name="QB_ROW_247370" localSheetId="1" hidden="1">Sheet1!$H$204</definedName>
    <definedName name="QB_ROW_248280" localSheetId="1" hidden="1">Sheet1!$I$203</definedName>
    <definedName name="QB_ROW_249040" localSheetId="1" hidden="1">Sheet1!$E$208</definedName>
    <definedName name="QB_ROW_249340" localSheetId="1" hidden="1">Sheet1!$E$265</definedName>
    <definedName name="QB_ROW_255050" localSheetId="1" hidden="1">Sheet1!$F$209</definedName>
    <definedName name="QB_ROW_255350" localSheetId="1" hidden="1">Sheet1!$F$251</definedName>
    <definedName name="QB_ROW_259270" localSheetId="1" hidden="1">Sheet1!$H$211</definedName>
    <definedName name="QB_ROW_264270" localSheetId="1" hidden="1">Sheet1!$H$216</definedName>
    <definedName name="QB_ROW_269280" localSheetId="1" hidden="1">Sheet1!$I$220</definedName>
    <definedName name="QB_ROW_270050" localSheetId="1" hidden="1">Sheet1!$F$252</definedName>
    <definedName name="QB_ROW_270350" localSheetId="1" hidden="1">Sheet1!$F$254</definedName>
    <definedName name="QB_ROW_274070" localSheetId="1" hidden="1">Sheet1!$H$219</definedName>
    <definedName name="QB_ROW_274370" localSheetId="1" hidden="1">Sheet1!$H$224</definedName>
    <definedName name="QB_ROW_275280" localSheetId="1" hidden="1">Sheet1!$I$221</definedName>
    <definedName name="QB_ROW_277270" localSheetId="1" hidden="1">Sheet1!$H$225</definedName>
    <definedName name="QB_ROW_278270" localSheetId="1" hidden="1">Sheet1!$H$226</definedName>
    <definedName name="QB_ROW_279050" localSheetId="1" hidden="1">Sheet1!$F$255</definedName>
    <definedName name="QB_ROW_279350" localSheetId="1" hidden="1">Sheet1!$F$264</definedName>
    <definedName name="QB_ROW_280060" localSheetId="1" hidden="1">Sheet1!$G$256</definedName>
    <definedName name="QB_ROW_280360" localSheetId="1" hidden="1">Sheet1!$G$263</definedName>
    <definedName name="QB_ROW_281070" localSheetId="1" hidden="1">Sheet1!$H$257</definedName>
    <definedName name="QB_ROW_281370" localSheetId="1" hidden="1">Sheet1!$H$259</definedName>
    <definedName name="QB_ROW_290070" localSheetId="1" hidden="1">Sheet1!$H$260</definedName>
    <definedName name="QB_ROW_290370" localSheetId="1" hidden="1">Sheet1!$H$262</definedName>
    <definedName name="QB_ROW_295040" localSheetId="1" hidden="1">Sheet1!$E$266</definedName>
    <definedName name="QB_ROW_295340" localSheetId="1" hidden="1">Sheet1!$E$280</definedName>
    <definedName name="QB_ROW_302050" localSheetId="1" hidden="1">Sheet1!$F$267</definedName>
    <definedName name="QB_ROW_302350" localSheetId="1" hidden="1">Sheet1!$F$279</definedName>
    <definedName name="QB_ROW_303060" localSheetId="1" hidden="1">Sheet1!$G$268</definedName>
    <definedName name="QB_ROW_303360" localSheetId="1" hidden="1">Sheet1!$G$272</definedName>
    <definedName name="QB_ROW_304070" localSheetId="1" hidden="1">Sheet1!$H$269</definedName>
    <definedName name="QB_ROW_304370" localSheetId="1" hidden="1">Sheet1!$H$271</definedName>
    <definedName name="QB_ROW_306280" localSheetId="1" hidden="1">Sheet1!$I$270</definedName>
    <definedName name="QB_ROW_307060" localSheetId="1" hidden="1">Sheet1!$G$273</definedName>
    <definedName name="QB_ROW_307360" localSheetId="1" hidden="1">Sheet1!$G$278</definedName>
    <definedName name="QB_ROW_308270" localSheetId="1" hidden="1">Sheet1!$H$274</definedName>
    <definedName name="QB_ROW_309070" localSheetId="1" hidden="1">Sheet1!$H$275</definedName>
    <definedName name="QB_ROW_309370" localSheetId="1" hidden="1">Sheet1!$H$277</definedName>
    <definedName name="QB_ROW_310280" localSheetId="1" hidden="1">Sheet1!$I$276</definedName>
    <definedName name="QB_ROW_313040" localSheetId="1" hidden="1">Sheet1!$E$281</definedName>
    <definedName name="QB_ROW_313340" localSheetId="1" hidden="1">Sheet1!$E$311</definedName>
    <definedName name="QB_ROW_314050" localSheetId="1" hidden="1">Sheet1!$F$282</definedName>
    <definedName name="QB_ROW_314350" localSheetId="1" hidden="1">Sheet1!$F$295</definedName>
    <definedName name="QB_ROW_315060" localSheetId="1" hidden="1">Sheet1!$G$283</definedName>
    <definedName name="QB_ROW_315360" localSheetId="1" hidden="1">Sheet1!$G$288</definedName>
    <definedName name="QB_ROW_317060" localSheetId="1" hidden="1">Sheet1!$G$289</definedName>
    <definedName name="QB_ROW_317360" localSheetId="1" hidden="1">Sheet1!$G$294</definedName>
    <definedName name="QB_ROW_318270" localSheetId="1" hidden="1">Sheet1!$H$290</definedName>
    <definedName name="QB_ROW_319370" localSheetId="1" hidden="1">Sheet1!$H$291</definedName>
    <definedName name="QB_ROW_321050" localSheetId="1" hidden="1">Sheet1!$F$296</definedName>
    <definedName name="QB_ROW_321350" localSheetId="1" hidden="1">Sheet1!$F$310</definedName>
    <definedName name="QB_ROW_322060" localSheetId="1" hidden="1">Sheet1!$G$297</definedName>
    <definedName name="QB_ROW_322360" localSheetId="1" hidden="1">Sheet1!$G$309</definedName>
    <definedName name="QB_ROW_323070" localSheetId="1" hidden="1">Sheet1!$H$298</definedName>
    <definedName name="QB_ROW_323370" localSheetId="1" hidden="1">Sheet1!$H$302</definedName>
    <definedName name="QB_ROW_326280" localSheetId="1" hidden="1">Sheet1!$I$300</definedName>
    <definedName name="QB_ROW_327070" localSheetId="1" hidden="1">Sheet1!$H$303</definedName>
    <definedName name="QB_ROW_327370" localSheetId="1" hidden="1">Sheet1!$H$305</definedName>
    <definedName name="QB_ROW_329070" localSheetId="1" hidden="1">Sheet1!$H$306</definedName>
    <definedName name="QB_ROW_329370" localSheetId="1" hidden="1">Sheet1!$H$308</definedName>
    <definedName name="QB_ROW_330280" localSheetId="1" hidden="1">Sheet1!$I$307</definedName>
    <definedName name="QB_ROW_338040" localSheetId="1" hidden="1">Sheet1!$E$312</definedName>
    <definedName name="QB_ROW_338340" localSheetId="1" hidden="1">Sheet1!$E$343</definedName>
    <definedName name="QB_ROW_339050" localSheetId="1" hidden="1">Sheet1!$F$313</definedName>
    <definedName name="QB_ROW_339350" localSheetId="1" hidden="1">Sheet1!$F$318</definedName>
    <definedName name="QB_ROW_340060" localSheetId="1" hidden="1">Sheet1!$G$314</definedName>
    <definedName name="QB_ROW_340360" localSheetId="1" hidden="1">Sheet1!$G$317</definedName>
    <definedName name="QB_ROW_341270" localSheetId="1" hidden="1">Sheet1!$H$315</definedName>
    <definedName name="QB_ROW_348050" localSheetId="1" hidden="1">Sheet1!$F$319</definedName>
    <definedName name="QB_ROW_348350" localSheetId="1" hidden="1">Sheet1!$F$330</definedName>
    <definedName name="QB_ROW_349060" localSheetId="1" hidden="1">Sheet1!$G$320</definedName>
    <definedName name="QB_ROW_349360" localSheetId="1" hidden="1">Sheet1!$G$329</definedName>
    <definedName name="QB_ROW_350070" localSheetId="1" hidden="1">Sheet1!$H$321</definedName>
    <definedName name="QB_ROW_350280" localSheetId="1" hidden="1">Sheet1!$I$327</definedName>
    <definedName name="QB_ROW_350370" localSheetId="1" hidden="1">Sheet1!$H$328</definedName>
    <definedName name="QB_ROW_351280" localSheetId="1" hidden="1">Sheet1!$I$324</definedName>
    <definedName name="QB_ROW_352280" localSheetId="1" hidden="1">Sheet1!$I$325</definedName>
    <definedName name="QB_ROW_355280" localSheetId="1" hidden="1">Sheet1!$I$326</definedName>
    <definedName name="QB_ROW_356050" localSheetId="1" hidden="1">Sheet1!$F$331</definedName>
    <definedName name="QB_ROW_356350" localSheetId="1" hidden="1">Sheet1!$F$337</definedName>
    <definedName name="QB_ROW_357060" localSheetId="1" hidden="1">Sheet1!$G$332</definedName>
    <definedName name="QB_ROW_357360" localSheetId="1" hidden="1">Sheet1!$G$336</definedName>
    <definedName name="QB_ROW_360070" localSheetId="1" hidden="1">Sheet1!$H$232</definedName>
    <definedName name="QB_ROW_360370" localSheetId="1" hidden="1">Sheet1!$H$238</definedName>
    <definedName name="QB_ROW_361280" localSheetId="1" hidden="1">Sheet1!$I$233</definedName>
    <definedName name="QB_ROW_362280" localSheetId="1" hidden="1">Sheet1!$I$234</definedName>
    <definedName name="QB_ROW_363280" localSheetId="1" hidden="1">Sheet1!$I$237</definedName>
    <definedName name="QB_ROW_366070" localSheetId="1" hidden="1">Sheet1!$H$333</definedName>
    <definedName name="QB_ROW_366370" localSheetId="1" hidden="1">Sheet1!$H$335</definedName>
    <definedName name="QB_ROW_367280" localSheetId="1" hidden="1">Sheet1!$I$334</definedName>
    <definedName name="QB_ROW_368050" localSheetId="1" hidden="1">Sheet1!$F$338</definedName>
    <definedName name="QB_ROW_368350" localSheetId="1" hidden="1">Sheet1!$F$342</definedName>
    <definedName name="QB_ROW_369060" localSheetId="1" hidden="1">Sheet1!$G$339</definedName>
    <definedName name="QB_ROW_369360" localSheetId="1" hidden="1">Sheet1!$G$341</definedName>
    <definedName name="QB_ROW_372040" localSheetId="1" hidden="1">Sheet1!$E$344</definedName>
    <definedName name="QB_ROW_372340" localSheetId="1" hidden="1">Sheet1!$E$371</definedName>
    <definedName name="QB_ROW_373050" localSheetId="1" hidden="1">Sheet1!$F$345</definedName>
    <definedName name="QB_ROW_373350" localSheetId="1" hidden="1">Sheet1!$F$354</definedName>
    <definedName name="QB_ROW_377060" localSheetId="1" hidden="1">Sheet1!$G$346</definedName>
    <definedName name="QB_ROW_377360" localSheetId="1" hidden="1">Sheet1!$G$353</definedName>
    <definedName name="QB_ROW_378070" localSheetId="1" hidden="1">Sheet1!$H$347</definedName>
    <definedName name="QB_ROW_378370" localSheetId="1" hidden="1">Sheet1!$H$352</definedName>
    <definedName name="QB_ROW_379280" localSheetId="1" hidden="1">Sheet1!$I$348</definedName>
    <definedName name="QB_ROW_382280" localSheetId="1" hidden="1">Sheet1!$I$349</definedName>
    <definedName name="QB_ROW_383280" localSheetId="1" hidden="1">Sheet1!$I$350</definedName>
    <definedName name="QB_ROW_386050" localSheetId="1" hidden="1">Sheet1!$F$355</definedName>
    <definedName name="QB_ROW_386350" localSheetId="1" hidden="1">Sheet1!$F$365</definedName>
    <definedName name="QB_ROW_387060" localSheetId="1" hidden="1">Sheet1!$G$356</definedName>
    <definedName name="QB_ROW_387360" localSheetId="1" hidden="1">Sheet1!$G$364</definedName>
    <definedName name="QB_ROW_388070" localSheetId="1" hidden="1">Sheet1!$H$357</definedName>
    <definedName name="QB_ROW_388370" localSheetId="1" hidden="1">Sheet1!$H$359</definedName>
    <definedName name="QB_ROW_389280" localSheetId="1" hidden="1">Sheet1!$I$358</definedName>
    <definedName name="QB_ROW_390070" localSheetId="1" hidden="1">Sheet1!$H$360</definedName>
    <definedName name="QB_ROW_390370" localSheetId="1" hidden="1">Sheet1!$H$363</definedName>
    <definedName name="QB_ROW_391280" localSheetId="1" hidden="1">Sheet1!$I$361</definedName>
    <definedName name="QB_ROW_392280" localSheetId="1" hidden="1">Sheet1!$I$362</definedName>
    <definedName name="QB_ROW_393040" localSheetId="1" hidden="1">Sheet1!$E$372</definedName>
    <definedName name="QB_ROW_393340" localSheetId="1" hidden="1">Sheet1!$E$388</definedName>
    <definedName name="QB_ROW_394050" localSheetId="1" hidden="1">Sheet1!$F$373</definedName>
    <definedName name="QB_ROW_394350" localSheetId="1" hidden="1">Sheet1!$F$381</definedName>
    <definedName name="QB_ROW_395060" localSheetId="1" hidden="1">Sheet1!$G$374</definedName>
    <definedName name="QB_ROW_395360" localSheetId="1" hidden="1">Sheet1!$G$380</definedName>
    <definedName name="QB_ROW_396070" localSheetId="1" hidden="1">Sheet1!$H$375</definedName>
    <definedName name="QB_ROW_396370" localSheetId="1" hidden="1">Sheet1!$H$379</definedName>
    <definedName name="QB_ROW_397280" localSheetId="1" hidden="1">Sheet1!$I$376</definedName>
    <definedName name="QB_ROW_398280" localSheetId="1" hidden="1">Sheet1!$I$377</definedName>
    <definedName name="QB_ROW_399280" localSheetId="1" hidden="1">Sheet1!$I$378</definedName>
    <definedName name="QB_ROW_406050" localSheetId="1" hidden="1">Sheet1!$F$382</definedName>
    <definedName name="QB_ROW_406350" localSheetId="1" hidden="1">Sheet1!$F$387</definedName>
    <definedName name="QB_ROW_407060" localSheetId="1" hidden="1">Sheet1!$G$384</definedName>
    <definedName name="QB_ROW_407360" localSheetId="1" hidden="1">Sheet1!$G$386</definedName>
    <definedName name="QB_ROW_408270" localSheetId="1" hidden="1">Sheet1!$H$385</definedName>
    <definedName name="QB_ROW_411240" localSheetId="1" hidden="1">Sheet1!$E$390</definedName>
    <definedName name="QB_ROW_413270" localSheetId="1" hidden="1">Sheet1!$H$97</definedName>
    <definedName name="QB_ROW_424280" localSheetId="1" hidden="1">Sheet1!$I$143</definedName>
    <definedName name="QB_ROW_425280" localSheetId="1" hidden="1">Sheet1!$I$145</definedName>
    <definedName name="QB_ROW_427260" localSheetId="1" hidden="1">Sheet1!$G$253</definedName>
    <definedName name="QB_ROW_434050" localSheetId="1" hidden="1">Sheet1!$F$366</definedName>
    <definedName name="QB_ROW_434350" localSheetId="1" hidden="1">Sheet1!$F$370</definedName>
    <definedName name="QB_ROW_438280" localSheetId="1" hidden="1">Sheet1!$I$261</definedName>
    <definedName name="QB_ROW_441240" localSheetId="1" hidden="1">Sheet1!$E$389</definedName>
    <definedName name="QB_ROW_452280" localSheetId="1" hidden="1">Sheet1!$I$144</definedName>
    <definedName name="QB_ROW_455280" localSheetId="1" hidden="1">Sheet1!$I$222</definedName>
    <definedName name="QB_ROW_456280" localSheetId="1" hidden="1">Sheet1!$I$223</definedName>
    <definedName name="QB_ROW_458280" localSheetId="1" hidden="1">Sheet1!$I$304</definedName>
    <definedName name="QB_ROW_459280" localSheetId="1" hidden="1">Sheet1!$I$235</definedName>
    <definedName name="QB_ROW_464260" localSheetId="1" hidden="1">Sheet1!$G$367</definedName>
    <definedName name="QB_ROW_467260" localSheetId="1" hidden="1">Sheet1!$G$12</definedName>
    <definedName name="QB_ROW_469270" localSheetId="1" hidden="1">Sheet1!$H$218</definedName>
    <definedName name="QB_ROW_473280" localSheetId="1" hidden="1">Sheet1!$I$323</definedName>
    <definedName name="QB_ROW_480270" localSheetId="1" hidden="1">Sheet1!$H$41</definedName>
    <definedName name="QB_ROW_481270" localSheetId="1" hidden="1">Sheet1!$H$128</definedName>
    <definedName name="QB_ROW_490270" localSheetId="1" hidden="1">Sheet1!$H$292</definedName>
    <definedName name="QB_ROW_510280" localSheetId="1" hidden="1">Sheet1!$I$189</definedName>
    <definedName name="QB_ROW_511270" localSheetId="1" hidden="1">Sheet1!$H$213</definedName>
    <definedName name="QB_ROW_514280" localSheetId="1" hidden="1">Sheet1!$I$299</definedName>
    <definedName name="QB_ROW_517280" localSheetId="1" hidden="1">Sheet1!$I$301</definedName>
    <definedName name="QB_ROW_532260" localSheetId="1" hidden="1">Sheet1!$G$383</definedName>
    <definedName name="QB_ROW_533270" localSheetId="1" hidden="1">Sheet1!$H$293</definedName>
    <definedName name="QB_ROW_584280" localSheetId="1" hidden="1">Sheet1!$I$322</definedName>
    <definedName name="QB_ROW_585270" localSheetId="1" hidden="1">Sheet1!$H$212</definedName>
    <definedName name="QB_ROW_586260" localSheetId="1" hidden="1">Sheet1!$G$368</definedName>
    <definedName name="QB_ROW_587250" localSheetId="1" hidden="1">Sheet1!$F$72</definedName>
    <definedName name="QB_ROW_593260" localSheetId="1" hidden="1">Sheet1!$G$34</definedName>
    <definedName name="QB_ROW_596280" localSheetId="1" hidden="1">Sheet1!$I$115</definedName>
    <definedName name="QB_ROW_597280" localSheetId="1" hidden="1">Sheet1!$I$170</definedName>
    <definedName name="QB_ROW_603270" localSheetId="1" hidden="1">Sheet1!$H$284</definedName>
    <definedName name="QB_ROW_604270" localSheetId="1" hidden="1">Sheet1!$H$285</definedName>
    <definedName name="QB_ROW_605270" localSheetId="1" hidden="1">Sheet1!$H$286</definedName>
    <definedName name="QB_ROW_606270" localSheetId="1" hidden="1">Sheet1!$H$340</definedName>
    <definedName name="QB_ROW_61040" localSheetId="1" hidden="1">Sheet1!$E$9</definedName>
    <definedName name="QB_ROW_61340" localSheetId="1" hidden="1">Sheet1!$E$27</definedName>
    <definedName name="QB_ROW_62050" localSheetId="1" hidden="1">Sheet1!$F$10</definedName>
    <definedName name="QB_ROW_622260" localSheetId="1" hidden="1">Sheet1!$G$59</definedName>
    <definedName name="QB_ROW_623260" localSheetId="1" hidden="1">Sheet1!$G$60</definedName>
    <definedName name="QB_ROW_62350" localSheetId="1" hidden="1">Sheet1!$F$19</definedName>
    <definedName name="QB_ROW_63260" localSheetId="1" hidden="1">Sheet1!$G$11</definedName>
    <definedName name="QB_ROW_64260" localSheetId="1" hidden="1">Sheet1!$G$13</definedName>
    <definedName name="QB_ROW_65060" localSheetId="1" hidden="1">Sheet1!$G$14</definedName>
    <definedName name="QB_ROW_65360" localSheetId="1" hidden="1">Sheet1!$G$16</definedName>
    <definedName name="QB_ROW_658270" localSheetId="1" hidden="1">Sheet1!$H$229</definedName>
    <definedName name="QB_ROW_66270" localSheetId="1" hidden="1">Sheet1!$H$15</definedName>
    <definedName name="QB_ROW_702060" localSheetId="1" hidden="1">Sheet1!$G$210</definedName>
    <definedName name="QB_ROW_702360" localSheetId="1" hidden="1">Sheet1!$G$214</definedName>
    <definedName name="QB_ROW_70260" localSheetId="1" hidden="1">Sheet1!$G$17</definedName>
    <definedName name="QB_ROW_703060" localSheetId="1" hidden="1">Sheet1!$G$215</definedName>
    <definedName name="QB_ROW_703360" localSheetId="1" hidden="1">Sheet1!$G$227</definedName>
    <definedName name="QB_ROW_704060" localSheetId="1" hidden="1">Sheet1!$G$228</definedName>
    <definedName name="QB_ROW_704360" localSheetId="1" hidden="1">Sheet1!$G$239</definedName>
    <definedName name="QB_ROW_705270" localSheetId="1" hidden="1">Sheet1!$H$230</definedName>
    <definedName name="QB_ROW_706270" localSheetId="1" hidden="1">Sheet1!$H$217</definedName>
    <definedName name="QB_ROW_707270" localSheetId="1" hidden="1">Sheet1!$H$231</definedName>
    <definedName name="QB_ROW_710270" localSheetId="1" hidden="1">Sheet1!$H$106</definedName>
    <definedName name="QB_ROW_711270" localSheetId="1" hidden="1">Sheet1!$H$107</definedName>
    <definedName name="QB_ROW_71260" localSheetId="1" hidden="1">Sheet1!$G$18</definedName>
    <definedName name="QB_ROW_72050" localSheetId="1" hidden="1">Sheet1!$F$20</definedName>
    <definedName name="QB_ROW_72350" localSheetId="1" hidden="1">Sheet1!$F$23</definedName>
    <definedName name="QB_ROW_727060" localSheetId="1" hidden="1">Sheet1!$G$240</definedName>
    <definedName name="QB_ROW_727360" localSheetId="1" hidden="1">Sheet1!$G$250</definedName>
    <definedName name="QB_ROW_728270" localSheetId="1" hidden="1">Sheet1!$H$241</definedName>
    <definedName name="QB_ROW_730270" localSheetId="1" hidden="1">Sheet1!$H$242</definedName>
    <definedName name="QB_ROW_731270" localSheetId="1" hidden="1">Sheet1!$H$243</definedName>
    <definedName name="QB_ROW_732270" localSheetId="1" hidden="1">Sheet1!$H$244</definedName>
    <definedName name="QB_ROW_73260" localSheetId="1" hidden="1">Sheet1!$G$21</definedName>
    <definedName name="QB_ROW_740270" localSheetId="1" hidden="1">Sheet1!$H$245</definedName>
    <definedName name="QB_ROW_74050" localSheetId="1" hidden="1">Sheet1!$F$24</definedName>
    <definedName name="QB_ROW_743270" localSheetId="1" hidden="1">Sheet1!$H$246</definedName>
    <definedName name="QB_ROW_74350" localSheetId="1" hidden="1">Sheet1!$F$26</definedName>
    <definedName name="QB_ROW_745050" localSheetId="1" hidden="1">Sheet1!$F$80</definedName>
    <definedName name="QB_ROW_745350" localSheetId="1" hidden="1">Sheet1!$F$83</definedName>
    <definedName name="QB_ROW_747260" localSheetId="1" hidden="1">Sheet1!$G$81</definedName>
    <definedName name="QB_ROW_749270" localSheetId="1" hidden="1">Sheet1!$H$247</definedName>
    <definedName name="QB_ROW_751270" localSheetId="1" hidden="1">Sheet1!$H$248</definedName>
    <definedName name="QB_ROW_754270" localSheetId="1" hidden="1">Sheet1!$H$249</definedName>
    <definedName name="QB_ROW_756280" localSheetId="1" hidden="1">Sheet1!$I$236</definedName>
    <definedName name="QB_ROW_757280" localSheetId="1" hidden="1">Sheet1!$I$351</definedName>
    <definedName name="QB_ROW_76260" localSheetId="1" hidden="1">Sheet1!$G$25</definedName>
    <definedName name="QB_ROW_765270" localSheetId="1" hidden="1">Sheet1!$H$40</definedName>
    <definedName name="QB_ROW_770260" localSheetId="1" hidden="1">Sheet1!$G$82</definedName>
    <definedName name="QB_ROW_775270" localSheetId="1" hidden="1">Sheet1!$H$316</definedName>
    <definedName name="QB_ROW_780260" localSheetId="1" hidden="1">Sheet1!$G$369</definedName>
    <definedName name="QB_ROW_785260" localSheetId="1" hidden="1">Sheet1!$G$22</definedName>
    <definedName name="QB_ROW_792050" localSheetId="1" hidden="1">Sheet1!$F$181</definedName>
    <definedName name="QB_ROW_792350" localSheetId="1" hidden="1">Sheet1!$F$183</definedName>
    <definedName name="QB_ROW_793260" localSheetId="1" hidden="1">Sheet1!$G$182</definedName>
    <definedName name="QB_ROW_797280" localSheetId="1" hidden="1">Sheet1!$I$258</definedName>
    <definedName name="QB_ROW_798250" localSheetId="1" hidden="1">Sheet1!$F$46</definedName>
    <definedName name="QB_ROW_799270" localSheetId="1" hidden="1">Sheet1!$H$287</definedName>
    <definedName name="QB_ROW_85040" localSheetId="1" hidden="1">Sheet1!$E$28</definedName>
    <definedName name="QB_ROW_85340" localSheetId="1" hidden="1">Sheet1!$E$36</definedName>
    <definedName name="QB_ROW_86050" localSheetId="1" hidden="1">Sheet1!$F$29</definedName>
    <definedName name="QB_ROW_86321" localSheetId="1" hidden="1">Sheet1!$C$92</definedName>
    <definedName name="QB_ROW_86350" localSheetId="1" hidden="1">Sheet1!$F$31</definedName>
    <definedName name="QB_ROW_87260" localSheetId="1" hidden="1">Sheet1!$G$30</definedName>
    <definedName name="QB_ROW_90050" localSheetId="1" hidden="1">Sheet1!$F$32</definedName>
    <definedName name="QB_ROW_90350" localSheetId="1" hidden="1">Sheet1!$F$35</definedName>
    <definedName name="QB_ROW_91260" localSheetId="1" hidden="1">Sheet1!$G$33</definedName>
    <definedName name="QBCANSUPPORTUPDATE" localSheetId="1">TRUE</definedName>
    <definedName name="QBCOMPANYFILENAME" localSheetId="1">"C:\Users\Owner\Desktop\All Users Documents\Intuit\QuickBooks\Company Files\General Fund 2013.QBW"</definedName>
    <definedName name="QBENDDATE" localSheetId="1">20220531</definedName>
    <definedName name="QBHEADERSONSCREEN" localSheetId="1">FALSE</definedName>
    <definedName name="QBMETADATASIZE" localSheetId="1">5924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FALSE</definedName>
    <definedName name="QBREPORTCOLAXIS" localSheetId="1">6</definedName>
    <definedName name="QBREPORTCOMPANYID" localSheetId="1">"a2f06516b8ba45d08379e36068fdc11a"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TRUE</definedName>
    <definedName name="QBREPORTCOMPARECOL_BUDGET" localSheetId="1">TRUE</definedName>
    <definedName name="QBREPORTCOMPARECOL_BUDPCT" localSheetId="1">TRUE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24</definedName>
    <definedName name="QBREPORTTYPE" localSheetId="1">288</definedName>
    <definedName name="QBROWHEADERS" localSheetId="1">9</definedName>
    <definedName name="QBSTARTDATE" localSheetId="1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90" i="1" l="1"/>
  <c r="BC390" i="1"/>
  <c r="BE390" i="1" s="1"/>
  <c r="BA390" i="1"/>
  <c r="AZ390" i="1"/>
  <c r="AW390" i="1"/>
  <c r="AV390" i="1"/>
  <c r="AS390" i="1"/>
  <c r="AR390" i="1"/>
  <c r="AO390" i="1"/>
  <c r="AN390" i="1"/>
  <c r="AK390" i="1"/>
  <c r="AJ390" i="1"/>
  <c r="AG390" i="1"/>
  <c r="AF390" i="1"/>
  <c r="AC390" i="1"/>
  <c r="AB390" i="1"/>
  <c r="Y390" i="1"/>
  <c r="X390" i="1"/>
  <c r="U390" i="1"/>
  <c r="T390" i="1"/>
  <c r="Q390" i="1"/>
  <c r="P390" i="1"/>
  <c r="M390" i="1"/>
  <c r="L390" i="1"/>
  <c r="BD389" i="1"/>
  <c r="BC389" i="1"/>
  <c r="AG389" i="1"/>
  <c r="AF389" i="1"/>
  <c r="AC389" i="1"/>
  <c r="AB389" i="1"/>
  <c r="Y389" i="1"/>
  <c r="X389" i="1"/>
  <c r="U389" i="1"/>
  <c r="T389" i="1"/>
  <c r="Q389" i="1"/>
  <c r="P389" i="1"/>
  <c r="M389" i="1"/>
  <c r="L389" i="1"/>
  <c r="AY386" i="1"/>
  <c r="AY387" i="1" s="1"/>
  <c r="AX386" i="1"/>
  <c r="AX387" i="1" s="1"/>
  <c r="AU386" i="1"/>
  <c r="AT386" i="1"/>
  <c r="AQ386" i="1"/>
  <c r="AP386" i="1"/>
  <c r="AP387" i="1" s="1"/>
  <c r="AM386" i="1"/>
  <c r="AM387" i="1" s="1"/>
  <c r="AL386" i="1"/>
  <c r="AL387" i="1" s="1"/>
  <c r="AI386" i="1"/>
  <c r="AK386" i="1" s="1"/>
  <c r="AH386" i="1"/>
  <c r="AE386" i="1"/>
  <c r="AD386" i="1"/>
  <c r="AD387" i="1" s="1"/>
  <c r="AA386" i="1"/>
  <c r="Z386" i="1"/>
  <c r="Z387" i="1" s="1"/>
  <c r="W386" i="1"/>
  <c r="V386" i="1"/>
  <c r="S386" i="1"/>
  <c r="R386" i="1"/>
  <c r="R387" i="1" s="1"/>
  <c r="O386" i="1"/>
  <c r="O387" i="1" s="1"/>
  <c r="N386" i="1"/>
  <c r="N387" i="1" s="1"/>
  <c r="K386" i="1"/>
  <c r="M386" i="1" s="1"/>
  <c r="J386" i="1"/>
  <c r="BD385" i="1"/>
  <c r="BC385" i="1"/>
  <c r="BA385" i="1"/>
  <c r="AZ385" i="1"/>
  <c r="AW385" i="1"/>
  <c r="AV385" i="1"/>
  <c r="AS385" i="1"/>
  <c r="AR385" i="1"/>
  <c r="AO385" i="1"/>
  <c r="AN385" i="1"/>
  <c r="AK385" i="1"/>
  <c r="AJ385" i="1"/>
  <c r="AG385" i="1"/>
  <c r="AF385" i="1"/>
  <c r="AC385" i="1"/>
  <c r="AB385" i="1"/>
  <c r="Y385" i="1"/>
  <c r="X385" i="1"/>
  <c r="U385" i="1"/>
  <c r="T385" i="1"/>
  <c r="Q385" i="1"/>
  <c r="P385" i="1"/>
  <c r="M385" i="1"/>
  <c r="L385" i="1"/>
  <c r="BD383" i="1"/>
  <c r="BC383" i="1"/>
  <c r="AG383" i="1"/>
  <c r="AF383" i="1"/>
  <c r="AC383" i="1"/>
  <c r="AB383" i="1"/>
  <c r="Y383" i="1"/>
  <c r="X383" i="1"/>
  <c r="U383" i="1"/>
  <c r="T383" i="1"/>
  <c r="Q383" i="1"/>
  <c r="P383" i="1"/>
  <c r="M383" i="1"/>
  <c r="L383" i="1"/>
  <c r="AY379" i="1"/>
  <c r="AX379" i="1"/>
  <c r="AX380" i="1" s="1"/>
  <c r="AU379" i="1"/>
  <c r="AU380" i="1" s="1"/>
  <c r="AU381" i="1" s="1"/>
  <c r="AT379" i="1"/>
  <c r="AT380" i="1" s="1"/>
  <c r="AQ379" i="1"/>
  <c r="AP379" i="1"/>
  <c r="AM379" i="1"/>
  <c r="AL379" i="1"/>
  <c r="AL380" i="1" s="1"/>
  <c r="AI379" i="1"/>
  <c r="AI380" i="1" s="1"/>
  <c r="AH379" i="1"/>
  <c r="AH380" i="1" s="1"/>
  <c r="AE379" i="1"/>
  <c r="AD379" i="1"/>
  <c r="AF379" i="1" s="1"/>
  <c r="AA379" i="1"/>
  <c r="Z379" i="1"/>
  <c r="W379" i="1"/>
  <c r="W380" i="1" s="1"/>
  <c r="W381" i="1" s="1"/>
  <c r="V379" i="1"/>
  <c r="V380" i="1" s="1"/>
  <c r="S379" i="1"/>
  <c r="R379" i="1"/>
  <c r="O379" i="1"/>
  <c r="N379" i="1"/>
  <c r="K379" i="1"/>
  <c r="K380" i="1" s="1"/>
  <c r="K381" i="1" s="1"/>
  <c r="J379" i="1"/>
  <c r="J380" i="1" s="1"/>
  <c r="BD378" i="1"/>
  <c r="BC378" i="1"/>
  <c r="BA378" i="1"/>
  <c r="AZ378" i="1"/>
  <c r="AW378" i="1"/>
  <c r="AV378" i="1"/>
  <c r="AS378" i="1"/>
  <c r="AR378" i="1"/>
  <c r="AO378" i="1"/>
  <c r="AN378" i="1"/>
  <c r="AK378" i="1"/>
  <c r="AJ378" i="1"/>
  <c r="AG378" i="1"/>
  <c r="AF378" i="1"/>
  <c r="AC378" i="1"/>
  <c r="AB378" i="1"/>
  <c r="Y378" i="1"/>
  <c r="X378" i="1"/>
  <c r="U378" i="1"/>
  <c r="T378" i="1"/>
  <c r="Q378" i="1"/>
  <c r="P378" i="1"/>
  <c r="M378" i="1"/>
  <c r="L378" i="1"/>
  <c r="BD377" i="1"/>
  <c r="BC377" i="1"/>
  <c r="BA377" i="1"/>
  <c r="AZ377" i="1"/>
  <c r="AW377" i="1"/>
  <c r="AV377" i="1"/>
  <c r="AS377" i="1"/>
  <c r="AR377" i="1"/>
  <c r="AO377" i="1"/>
  <c r="AN377" i="1"/>
  <c r="AK377" i="1"/>
  <c r="AJ377" i="1"/>
  <c r="AG377" i="1"/>
  <c r="AF377" i="1"/>
  <c r="AC377" i="1"/>
  <c r="AB377" i="1"/>
  <c r="Y377" i="1"/>
  <c r="X377" i="1"/>
  <c r="U377" i="1"/>
  <c r="T377" i="1"/>
  <c r="Q377" i="1"/>
  <c r="P377" i="1"/>
  <c r="M377" i="1"/>
  <c r="L377" i="1"/>
  <c r="BD376" i="1"/>
  <c r="BC376" i="1"/>
  <c r="BE376" i="1" s="1"/>
  <c r="BA376" i="1"/>
  <c r="AZ376" i="1"/>
  <c r="AW376" i="1"/>
  <c r="AV376" i="1"/>
  <c r="AS376" i="1"/>
  <c r="AR376" i="1"/>
  <c r="AO376" i="1"/>
  <c r="AN376" i="1"/>
  <c r="AK376" i="1"/>
  <c r="AJ376" i="1"/>
  <c r="AG376" i="1"/>
  <c r="AF376" i="1"/>
  <c r="AC376" i="1"/>
  <c r="AB376" i="1"/>
  <c r="Y376" i="1"/>
  <c r="X376" i="1"/>
  <c r="U376" i="1"/>
  <c r="T376" i="1"/>
  <c r="Q376" i="1"/>
  <c r="P376" i="1"/>
  <c r="M376" i="1"/>
  <c r="L376" i="1"/>
  <c r="AY370" i="1"/>
  <c r="AX370" i="1"/>
  <c r="BA370" i="1" s="1"/>
  <c r="AU370" i="1"/>
  <c r="AT370" i="1"/>
  <c r="AQ370" i="1"/>
  <c r="AP370" i="1"/>
  <c r="AM370" i="1"/>
  <c r="AL370" i="1"/>
  <c r="AI370" i="1"/>
  <c r="AH370" i="1"/>
  <c r="AJ370" i="1" s="1"/>
  <c r="AE370" i="1"/>
  <c r="AD370" i="1"/>
  <c r="AA370" i="1"/>
  <c r="Z370" i="1"/>
  <c r="W370" i="1"/>
  <c r="V370" i="1"/>
  <c r="S370" i="1"/>
  <c r="R370" i="1"/>
  <c r="O370" i="1"/>
  <c r="N370" i="1"/>
  <c r="K370" i="1"/>
  <c r="J370" i="1"/>
  <c r="L370" i="1" s="1"/>
  <c r="BD369" i="1"/>
  <c r="BC369" i="1"/>
  <c r="BA369" i="1"/>
  <c r="AZ369" i="1"/>
  <c r="AW369" i="1"/>
  <c r="AV369" i="1"/>
  <c r="AS369" i="1"/>
  <c r="AR369" i="1"/>
  <c r="AO369" i="1"/>
  <c r="AN369" i="1"/>
  <c r="AK369" i="1"/>
  <c r="AJ369" i="1"/>
  <c r="AG369" i="1"/>
  <c r="AF369" i="1"/>
  <c r="AC369" i="1"/>
  <c r="AB369" i="1"/>
  <c r="Y369" i="1"/>
  <c r="X369" i="1"/>
  <c r="U369" i="1"/>
  <c r="T369" i="1"/>
  <c r="Q369" i="1"/>
  <c r="P369" i="1"/>
  <c r="M369" i="1"/>
  <c r="L369" i="1"/>
  <c r="BD368" i="1"/>
  <c r="BC368" i="1"/>
  <c r="BA368" i="1"/>
  <c r="AZ368" i="1"/>
  <c r="AW368" i="1"/>
  <c r="AV368" i="1"/>
  <c r="AS368" i="1"/>
  <c r="AR368" i="1"/>
  <c r="AO368" i="1"/>
  <c r="AN368" i="1"/>
  <c r="AK368" i="1"/>
  <c r="AJ368" i="1"/>
  <c r="AG368" i="1"/>
  <c r="AF368" i="1"/>
  <c r="AC368" i="1"/>
  <c r="AB368" i="1"/>
  <c r="Y368" i="1"/>
  <c r="X368" i="1"/>
  <c r="U368" i="1"/>
  <c r="T368" i="1"/>
  <c r="Q368" i="1"/>
  <c r="P368" i="1"/>
  <c r="M368" i="1"/>
  <c r="L368" i="1"/>
  <c r="BD367" i="1"/>
  <c r="BC367" i="1"/>
  <c r="AG367" i="1"/>
  <c r="AF367" i="1"/>
  <c r="AC367" i="1"/>
  <c r="AB367" i="1"/>
  <c r="Y367" i="1"/>
  <c r="X367" i="1"/>
  <c r="U367" i="1"/>
  <c r="T367" i="1"/>
  <c r="Q367" i="1"/>
  <c r="P367" i="1"/>
  <c r="M367" i="1"/>
  <c r="L367" i="1"/>
  <c r="AY363" i="1"/>
  <c r="AX363" i="1"/>
  <c r="AU363" i="1"/>
  <c r="AW363" i="1" s="1"/>
  <c r="AT363" i="1"/>
  <c r="AQ363" i="1"/>
  <c r="AP363" i="1"/>
  <c r="AM363" i="1"/>
  <c r="AL363" i="1"/>
  <c r="AI363" i="1"/>
  <c r="AH363" i="1"/>
  <c r="AE363" i="1"/>
  <c r="AD363" i="1"/>
  <c r="AA363" i="1"/>
  <c r="Z363" i="1"/>
  <c r="W363" i="1"/>
  <c r="Y363" i="1" s="1"/>
  <c r="V363" i="1"/>
  <c r="S363" i="1"/>
  <c r="R363" i="1"/>
  <c r="O363" i="1"/>
  <c r="N363" i="1"/>
  <c r="K363" i="1"/>
  <c r="J363" i="1"/>
  <c r="BD362" i="1"/>
  <c r="BC362" i="1"/>
  <c r="AG362" i="1"/>
  <c r="AF362" i="1"/>
  <c r="AC362" i="1"/>
  <c r="AB362" i="1"/>
  <c r="Y362" i="1"/>
  <c r="X362" i="1"/>
  <c r="U362" i="1"/>
  <c r="T362" i="1"/>
  <c r="Q362" i="1"/>
  <c r="P362" i="1"/>
  <c r="M362" i="1"/>
  <c r="L362" i="1"/>
  <c r="BD361" i="1"/>
  <c r="BC361" i="1"/>
  <c r="BA361" i="1"/>
  <c r="AZ361" i="1"/>
  <c r="AW361" i="1"/>
  <c r="AV361" i="1"/>
  <c r="AS361" i="1"/>
  <c r="AR361" i="1"/>
  <c r="AO361" i="1"/>
  <c r="AN361" i="1"/>
  <c r="AK361" i="1"/>
  <c r="AJ361" i="1"/>
  <c r="AG361" i="1"/>
  <c r="AF361" i="1"/>
  <c r="AC361" i="1"/>
  <c r="AB361" i="1"/>
  <c r="Y361" i="1"/>
  <c r="X361" i="1"/>
  <c r="U361" i="1"/>
  <c r="T361" i="1"/>
  <c r="Q361" i="1"/>
  <c r="P361" i="1"/>
  <c r="M361" i="1"/>
  <c r="L361" i="1"/>
  <c r="AY359" i="1"/>
  <c r="AX359" i="1"/>
  <c r="AU359" i="1"/>
  <c r="AU364" i="1" s="1"/>
  <c r="AU365" i="1" s="1"/>
  <c r="AT359" i="1"/>
  <c r="AQ359" i="1"/>
  <c r="AP359" i="1"/>
  <c r="AM359" i="1"/>
  <c r="AL359" i="1"/>
  <c r="AI359" i="1"/>
  <c r="AI364" i="1" s="1"/>
  <c r="AI365" i="1" s="1"/>
  <c r="AH359" i="1"/>
  <c r="AE359" i="1"/>
  <c r="AD359" i="1"/>
  <c r="AA359" i="1"/>
  <c r="Z359" i="1"/>
  <c r="W359" i="1"/>
  <c r="V359" i="1"/>
  <c r="V364" i="1" s="1"/>
  <c r="S359" i="1"/>
  <c r="R359" i="1"/>
  <c r="O359" i="1"/>
  <c r="N359" i="1"/>
  <c r="K359" i="1"/>
  <c r="J359" i="1"/>
  <c r="BD358" i="1"/>
  <c r="BC358" i="1"/>
  <c r="BA358" i="1"/>
  <c r="AZ358" i="1"/>
  <c r="AW358" i="1"/>
  <c r="AV358" i="1"/>
  <c r="AS358" i="1"/>
  <c r="AR358" i="1"/>
  <c r="AO358" i="1"/>
  <c r="AN358" i="1"/>
  <c r="AK358" i="1"/>
  <c r="AJ358" i="1"/>
  <c r="AG358" i="1"/>
  <c r="AF358" i="1"/>
  <c r="AC358" i="1"/>
  <c r="AB358" i="1"/>
  <c r="Y358" i="1"/>
  <c r="X358" i="1"/>
  <c r="U358" i="1"/>
  <c r="T358" i="1"/>
  <c r="Q358" i="1"/>
  <c r="P358" i="1"/>
  <c r="M358" i="1"/>
  <c r="L358" i="1"/>
  <c r="AY352" i="1"/>
  <c r="AX352" i="1"/>
  <c r="AU352" i="1"/>
  <c r="AT352" i="1"/>
  <c r="AT353" i="1" s="1"/>
  <c r="AT354" i="1" s="1"/>
  <c r="AQ352" i="1"/>
  <c r="AQ353" i="1" s="1"/>
  <c r="AQ354" i="1" s="1"/>
  <c r="AP352" i="1"/>
  <c r="AM352" i="1"/>
  <c r="AL352" i="1"/>
  <c r="AL353" i="1" s="1"/>
  <c r="AL354" i="1" s="1"/>
  <c r="AI352" i="1"/>
  <c r="AI353" i="1" s="1"/>
  <c r="AH352" i="1"/>
  <c r="AH353" i="1" s="1"/>
  <c r="AH354" i="1" s="1"/>
  <c r="AE352" i="1"/>
  <c r="AE353" i="1" s="1"/>
  <c r="AD352" i="1"/>
  <c r="AD353" i="1" s="1"/>
  <c r="AA352" i="1"/>
  <c r="AC352" i="1" s="1"/>
  <c r="Z352" i="1"/>
  <c r="Z353" i="1" s="1"/>
  <c r="W352" i="1"/>
  <c r="W353" i="1" s="1"/>
  <c r="V352" i="1"/>
  <c r="V353" i="1" s="1"/>
  <c r="V354" i="1" s="1"/>
  <c r="S352" i="1"/>
  <c r="S353" i="1" s="1"/>
  <c r="S354" i="1" s="1"/>
  <c r="R352" i="1"/>
  <c r="R353" i="1" s="1"/>
  <c r="O352" i="1"/>
  <c r="N352" i="1"/>
  <c r="K352" i="1"/>
  <c r="J352" i="1"/>
  <c r="BD351" i="1"/>
  <c r="BC351" i="1"/>
  <c r="BF351" i="1" s="1"/>
  <c r="BA351" i="1"/>
  <c r="AZ351" i="1"/>
  <c r="AW351" i="1"/>
  <c r="AV351" i="1"/>
  <c r="AS351" i="1"/>
  <c r="AR351" i="1"/>
  <c r="AO351" i="1"/>
  <c r="AN351" i="1"/>
  <c r="AK351" i="1"/>
  <c r="AJ351" i="1"/>
  <c r="AG351" i="1"/>
  <c r="AF351" i="1"/>
  <c r="AC351" i="1"/>
  <c r="AB351" i="1"/>
  <c r="Y351" i="1"/>
  <c r="X351" i="1"/>
  <c r="U351" i="1"/>
  <c r="T351" i="1"/>
  <c r="Q351" i="1"/>
  <c r="P351" i="1"/>
  <c r="M351" i="1"/>
  <c r="L351" i="1"/>
  <c r="BD350" i="1"/>
  <c r="BC350" i="1"/>
  <c r="BA350" i="1"/>
  <c r="AZ350" i="1"/>
  <c r="AW350" i="1"/>
  <c r="AV350" i="1"/>
  <c r="AS350" i="1"/>
  <c r="AR350" i="1"/>
  <c r="AO350" i="1"/>
  <c r="AN350" i="1"/>
  <c r="AK350" i="1"/>
  <c r="AJ350" i="1"/>
  <c r="AG350" i="1"/>
  <c r="AF350" i="1"/>
  <c r="AC350" i="1"/>
  <c r="AB350" i="1"/>
  <c r="Y350" i="1"/>
  <c r="X350" i="1"/>
  <c r="U350" i="1"/>
  <c r="T350" i="1"/>
  <c r="Q350" i="1"/>
  <c r="P350" i="1"/>
  <c r="M350" i="1"/>
  <c r="L350" i="1"/>
  <c r="BD349" i="1"/>
  <c r="BC349" i="1"/>
  <c r="BA349" i="1"/>
  <c r="AZ349" i="1"/>
  <c r="AW349" i="1"/>
  <c r="AV349" i="1"/>
  <c r="AS349" i="1"/>
  <c r="AR349" i="1"/>
  <c r="AO349" i="1"/>
  <c r="AN349" i="1"/>
  <c r="AK349" i="1"/>
  <c r="AJ349" i="1"/>
  <c r="AG349" i="1"/>
  <c r="AF349" i="1"/>
  <c r="AC349" i="1"/>
  <c r="AB349" i="1"/>
  <c r="Y349" i="1"/>
  <c r="X349" i="1"/>
  <c r="U349" i="1"/>
  <c r="T349" i="1"/>
  <c r="Q349" i="1"/>
  <c r="P349" i="1"/>
  <c r="M349" i="1"/>
  <c r="L349" i="1"/>
  <c r="BD348" i="1"/>
  <c r="BC348" i="1"/>
  <c r="AG348" i="1"/>
  <c r="AF348" i="1"/>
  <c r="AC348" i="1"/>
  <c r="AB348" i="1"/>
  <c r="Y348" i="1"/>
  <c r="X348" i="1"/>
  <c r="U348" i="1"/>
  <c r="T348" i="1"/>
  <c r="Q348" i="1"/>
  <c r="P348" i="1"/>
  <c r="M348" i="1"/>
  <c r="L348" i="1"/>
  <c r="AX341" i="1"/>
  <c r="AX342" i="1" s="1"/>
  <c r="AT341" i="1"/>
  <c r="AT342" i="1" s="1"/>
  <c r="AP341" i="1"/>
  <c r="AP342" i="1" s="1"/>
  <c r="AL341" i="1"/>
  <c r="AL342" i="1" s="1"/>
  <c r="AH341" i="1"/>
  <c r="AH342" i="1" s="1"/>
  <c r="AE341" i="1"/>
  <c r="AD341" i="1"/>
  <c r="AA341" i="1"/>
  <c r="AA342" i="1" s="1"/>
  <c r="Z341" i="1"/>
  <c r="Z342" i="1" s="1"/>
  <c r="W341" i="1"/>
  <c r="V341" i="1"/>
  <c r="V342" i="1" s="1"/>
  <c r="S341" i="1"/>
  <c r="S342" i="1" s="1"/>
  <c r="R341" i="1"/>
  <c r="O341" i="1"/>
  <c r="O342" i="1" s="1"/>
  <c r="N341" i="1"/>
  <c r="N342" i="1" s="1"/>
  <c r="P342" i="1" s="1"/>
  <c r="K341" i="1"/>
  <c r="J341" i="1"/>
  <c r="J342" i="1" s="1"/>
  <c r="BD340" i="1"/>
  <c r="BC340" i="1"/>
  <c r="AG340" i="1"/>
  <c r="AF340" i="1"/>
  <c r="AC340" i="1"/>
  <c r="AB340" i="1"/>
  <c r="Y340" i="1"/>
  <c r="X340" i="1"/>
  <c r="U340" i="1"/>
  <c r="T340" i="1"/>
  <c r="Q340" i="1"/>
  <c r="P340" i="1"/>
  <c r="M340" i="1"/>
  <c r="L340" i="1"/>
  <c r="AY335" i="1"/>
  <c r="AY336" i="1" s="1"/>
  <c r="AY337" i="1" s="1"/>
  <c r="AX335" i="1"/>
  <c r="AX336" i="1" s="1"/>
  <c r="AU335" i="1"/>
  <c r="AT335" i="1"/>
  <c r="AT336" i="1" s="1"/>
  <c r="AT337" i="1" s="1"/>
  <c r="AQ335" i="1"/>
  <c r="AP335" i="1"/>
  <c r="AM335" i="1"/>
  <c r="AM336" i="1" s="1"/>
  <c r="AM337" i="1" s="1"/>
  <c r="AL335" i="1"/>
  <c r="AL336" i="1" s="1"/>
  <c r="AI335" i="1"/>
  <c r="AH335" i="1"/>
  <c r="AH336" i="1" s="1"/>
  <c r="AE335" i="1"/>
  <c r="AD335" i="1"/>
  <c r="AA335" i="1"/>
  <c r="Z335" i="1"/>
  <c r="Z336" i="1" s="1"/>
  <c r="W335" i="1"/>
  <c r="V335" i="1"/>
  <c r="V336" i="1" s="1"/>
  <c r="S335" i="1"/>
  <c r="R335" i="1"/>
  <c r="O335" i="1"/>
  <c r="N335" i="1"/>
  <c r="N336" i="1" s="1"/>
  <c r="K335" i="1"/>
  <c r="K336" i="1" s="1"/>
  <c r="J335" i="1"/>
  <c r="BD334" i="1"/>
  <c r="BC334" i="1"/>
  <c r="BA334" i="1"/>
  <c r="AZ334" i="1"/>
  <c r="AW334" i="1"/>
  <c r="AV334" i="1"/>
  <c r="AS334" i="1"/>
  <c r="AR334" i="1"/>
  <c r="AO334" i="1"/>
  <c r="AN334" i="1"/>
  <c r="AK334" i="1"/>
  <c r="AJ334" i="1"/>
  <c r="AG334" i="1"/>
  <c r="AF334" i="1"/>
  <c r="AC334" i="1"/>
  <c r="AB334" i="1"/>
  <c r="Y334" i="1"/>
  <c r="X334" i="1"/>
  <c r="U334" i="1"/>
  <c r="T334" i="1"/>
  <c r="Q334" i="1"/>
  <c r="P334" i="1"/>
  <c r="M334" i="1"/>
  <c r="L334" i="1"/>
  <c r="AY328" i="1"/>
  <c r="AX328" i="1"/>
  <c r="AX329" i="1" s="1"/>
  <c r="AU328" i="1"/>
  <c r="AT328" i="1"/>
  <c r="AT329" i="1" s="1"/>
  <c r="AQ328" i="1"/>
  <c r="AQ329" i="1" s="1"/>
  <c r="AP328" i="1"/>
  <c r="AR328" i="1" s="1"/>
  <c r="AM328" i="1"/>
  <c r="AL328" i="1"/>
  <c r="AL329" i="1" s="1"/>
  <c r="AI328" i="1"/>
  <c r="AI329" i="1" s="1"/>
  <c r="AI330" i="1" s="1"/>
  <c r="AH328" i="1"/>
  <c r="AH329" i="1" s="1"/>
  <c r="AE328" i="1"/>
  <c r="AD328" i="1"/>
  <c r="AA328" i="1"/>
  <c r="Z328" i="1"/>
  <c r="Z329" i="1" s="1"/>
  <c r="W328" i="1"/>
  <c r="W329" i="1" s="1"/>
  <c r="W330" i="1" s="1"/>
  <c r="V328" i="1"/>
  <c r="V329" i="1" s="1"/>
  <c r="S328" i="1"/>
  <c r="S329" i="1" s="1"/>
  <c r="R328" i="1"/>
  <c r="T328" i="1" s="1"/>
  <c r="O328" i="1"/>
  <c r="N328" i="1"/>
  <c r="N329" i="1" s="1"/>
  <c r="K328" i="1"/>
  <c r="K329" i="1" s="1"/>
  <c r="J328" i="1"/>
  <c r="J329" i="1" s="1"/>
  <c r="BD327" i="1"/>
  <c r="BC327" i="1"/>
  <c r="AG327" i="1"/>
  <c r="AF327" i="1"/>
  <c r="AC327" i="1"/>
  <c r="AB327" i="1"/>
  <c r="Y327" i="1"/>
  <c r="X327" i="1"/>
  <c r="U327" i="1"/>
  <c r="T327" i="1"/>
  <c r="Q327" i="1"/>
  <c r="P327" i="1"/>
  <c r="M327" i="1"/>
  <c r="L327" i="1"/>
  <c r="BD326" i="1"/>
  <c r="BC326" i="1"/>
  <c r="BA326" i="1"/>
  <c r="AZ326" i="1"/>
  <c r="AW326" i="1"/>
  <c r="AV326" i="1"/>
  <c r="AS326" i="1"/>
  <c r="AR326" i="1"/>
  <c r="AO326" i="1"/>
  <c r="AN326" i="1"/>
  <c r="AK326" i="1"/>
  <c r="AJ326" i="1"/>
  <c r="AG326" i="1"/>
  <c r="AF326" i="1"/>
  <c r="AC326" i="1"/>
  <c r="AB326" i="1"/>
  <c r="Y326" i="1"/>
  <c r="X326" i="1"/>
  <c r="U326" i="1"/>
  <c r="T326" i="1"/>
  <c r="Q326" i="1"/>
  <c r="P326" i="1"/>
  <c r="M326" i="1"/>
  <c r="L326" i="1"/>
  <c r="BD325" i="1"/>
  <c r="BC325" i="1"/>
  <c r="BA325" i="1"/>
  <c r="AZ325" i="1"/>
  <c r="AW325" i="1"/>
  <c r="AV325" i="1"/>
  <c r="AS325" i="1"/>
  <c r="AR325" i="1"/>
  <c r="AO325" i="1"/>
  <c r="AN325" i="1"/>
  <c r="AK325" i="1"/>
  <c r="AJ325" i="1"/>
  <c r="AG325" i="1"/>
  <c r="AF325" i="1"/>
  <c r="AC325" i="1"/>
  <c r="AB325" i="1"/>
  <c r="Y325" i="1"/>
  <c r="X325" i="1"/>
  <c r="U325" i="1"/>
  <c r="T325" i="1"/>
  <c r="Q325" i="1"/>
  <c r="P325" i="1"/>
  <c r="M325" i="1"/>
  <c r="L325" i="1"/>
  <c r="BD324" i="1"/>
  <c r="BC324" i="1"/>
  <c r="BA324" i="1"/>
  <c r="AZ324" i="1"/>
  <c r="AW324" i="1"/>
  <c r="AV324" i="1"/>
  <c r="AS324" i="1"/>
  <c r="AR324" i="1"/>
  <c r="AO324" i="1"/>
  <c r="AN324" i="1"/>
  <c r="AK324" i="1"/>
  <c r="AJ324" i="1"/>
  <c r="AG324" i="1"/>
  <c r="AF324" i="1"/>
  <c r="AC324" i="1"/>
  <c r="AB324" i="1"/>
  <c r="Y324" i="1"/>
  <c r="X324" i="1"/>
  <c r="U324" i="1"/>
  <c r="T324" i="1"/>
  <c r="Q324" i="1"/>
  <c r="P324" i="1"/>
  <c r="M324" i="1"/>
  <c r="L324" i="1"/>
  <c r="BD323" i="1"/>
  <c r="BC323" i="1"/>
  <c r="BA323" i="1"/>
  <c r="AZ323" i="1"/>
  <c r="AW323" i="1"/>
  <c r="AV323" i="1"/>
  <c r="AS323" i="1"/>
  <c r="AR323" i="1"/>
  <c r="AO323" i="1"/>
  <c r="AN323" i="1"/>
  <c r="AK323" i="1"/>
  <c r="AJ323" i="1"/>
  <c r="AG323" i="1"/>
  <c r="AF323" i="1"/>
  <c r="AC323" i="1"/>
  <c r="AB323" i="1"/>
  <c r="Y323" i="1"/>
  <c r="X323" i="1"/>
  <c r="U323" i="1"/>
  <c r="T323" i="1"/>
  <c r="Q323" i="1"/>
  <c r="P323" i="1"/>
  <c r="M323" i="1"/>
  <c r="L323" i="1"/>
  <c r="BD322" i="1"/>
  <c r="BC322" i="1"/>
  <c r="BA322" i="1"/>
  <c r="AZ322" i="1"/>
  <c r="AW322" i="1"/>
  <c r="AV322" i="1"/>
  <c r="AS322" i="1"/>
  <c r="AR322" i="1"/>
  <c r="AO322" i="1"/>
  <c r="AN322" i="1"/>
  <c r="AK322" i="1"/>
  <c r="AJ322" i="1"/>
  <c r="AG322" i="1"/>
  <c r="AF322" i="1"/>
  <c r="AC322" i="1"/>
  <c r="AB322" i="1"/>
  <c r="Y322" i="1"/>
  <c r="X322" i="1"/>
  <c r="U322" i="1"/>
  <c r="T322" i="1"/>
  <c r="Q322" i="1"/>
  <c r="P322" i="1"/>
  <c r="M322" i="1"/>
  <c r="L322" i="1"/>
  <c r="AY317" i="1"/>
  <c r="AX317" i="1"/>
  <c r="AX318" i="1" s="1"/>
  <c r="AU317" i="1"/>
  <c r="AT317" i="1"/>
  <c r="AQ317" i="1"/>
  <c r="AP317" i="1"/>
  <c r="AP318" i="1" s="1"/>
  <c r="AM317" i="1"/>
  <c r="AM318" i="1" s="1"/>
  <c r="AL317" i="1"/>
  <c r="AL318" i="1" s="1"/>
  <c r="AI317" i="1"/>
  <c r="AH317" i="1"/>
  <c r="AE317" i="1"/>
  <c r="AD317" i="1"/>
  <c r="AD318" i="1" s="1"/>
  <c r="AA317" i="1"/>
  <c r="Z317" i="1"/>
  <c r="Z318" i="1" s="1"/>
  <c r="W317" i="1"/>
  <c r="V317" i="1"/>
  <c r="S317" i="1"/>
  <c r="R317" i="1"/>
  <c r="R318" i="1" s="1"/>
  <c r="O317" i="1"/>
  <c r="O318" i="1" s="1"/>
  <c r="N317" i="1"/>
  <c r="N318" i="1" s="1"/>
  <c r="K317" i="1"/>
  <c r="J317" i="1"/>
  <c r="L317" i="1" s="1"/>
  <c r="BD316" i="1"/>
  <c r="BC316" i="1"/>
  <c r="BA316" i="1"/>
  <c r="AZ316" i="1"/>
  <c r="AW316" i="1"/>
  <c r="AV316" i="1"/>
  <c r="AS316" i="1"/>
  <c r="AR316" i="1"/>
  <c r="AO316" i="1"/>
  <c r="AN316" i="1"/>
  <c r="AK316" i="1"/>
  <c r="AJ316" i="1"/>
  <c r="AG316" i="1"/>
  <c r="AF316" i="1"/>
  <c r="AC316" i="1"/>
  <c r="AB316" i="1"/>
  <c r="Y316" i="1"/>
  <c r="X316" i="1"/>
  <c r="U316" i="1"/>
  <c r="T316" i="1"/>
  <c r="Q316" i="1"/>
  <c r="P316" i="1"/>
  <c r="M316" i="1"/>
  <c r="L316" i="1"/>
  <c r="BD315" i="1"/>
  <c r="BC315" i="1"/>
  <c r="BA315" i="1"/>
  <c r="AZ315" i="1"/>
  <c r="AW315" i="1"/>
  <c r="AV315" i="1"/>
  <c r="AS315" i="1"/>
  <c r="AR315" i="1"/>
  <c r="AO315" i="1"/>
  <c r="AN315" i="1"/>
  <c r="AK315" i="1"/>
  <c r="AJ315" i="1"/>
  <c r="AG315" i="1"/>
  <c r="AF315" i="1"/>
  <c r="AC315" i="1"/>
  <c r="AB315" i="1"/>
  <c r="Y315" i="1"/>
  <c r="X315" i="1"/>
  <c r="U315" i="1"/>
  <c r="T315" i="1"/>
  <c r="Q315" i="1"/>
  <c r="P315" i="1"/>
  <c r="M315" i="1"/>
  <c r="L315" i="1"/>
  <c r="AX308" i="1"/>
  <c r="AT308" i="1"/>
  <c r="AP308" i="1"/>
  <c r="AL308" i="1"/>
  <c r="AH308" i="1"/>
  <c r="AE308" i="1"/>
  <c r="AD308" i="1"/>
  <c r="AA308" i="1"/>
  <c r="Z308" i="1"/>
  <c r="W308" i="1"/>
  <c r="V308" i="1"/>
  <c r="S308" i="1"/>
  <c r="R308" i="1"/>
  <c r="O308" i="1"/>
  <c r="N308" i="1"/>
  <c r="K308" i="1"/>
  <c r="J308" i="1"/>
  <c r="BD307" i="1"/>
  <c r="BC307" i="1"/>
  <c r="AG307" i="1"/>
  <c r="AF307" i="1"/>
  <c r="AC307" i="1"/>
  <c r="AB307" i="1"/>
  <c r="Y307" i="1"/>
  <c r="X307" i="1"/>
  <c r="U307" i="1"/>
  <c r="T307" i="1"/>
  <c r="Q307" i="1"/>
  <c r="P307" i="1"/>
  <c r="M307" i="1"/>
  <c r="L307" i="1"/>
  <c r="AX305" i="1"/>
  <c r="AT305" i="1"/>
  <c r="AP305" i="1"/>
  <c r="AL305" i="1"/>
  <c r="AH305" i="1"/>
  <c r="AE305" i="1"/>
  <c r="AD305" i="1"/>
  <c r="AA305" i="1"/>
  <c r="Z305" i="1"/>
  <c r="W305" i="1"/>
  <c r="V305" i="1"/>
  <c r="X305" i="1" s="1"/>
  <c r="S305" i="1"/>
  <c r="R305" i="1"/>
  <c r="T305" i="1" s="1"/>
  <c r="O305" i="1"/>
  <c r="N305" i="1"/>
  <c r="K305" i="1"/>
  <c r="J305" i="1"/>
  <c r="BD304" i="1"/>
  <c r="BC304" i="1"/>
  <c r="AG304" i="1"/>
  <c r="AF304" i="1"/>
  <c r="AC304" i="1"/>
  <c r="AB304" i="1"/>
  <c r="Y304" i="1"/>
  <c r="X304" i="1"/>
  <c r="U304" i="1"/>
  <c r="T304" i="1"/>
  <c r="Q304" i="1"/>
  <c r="P304" i="1"/>
  <c r="M304" i="1"/>
  <c r="L304" i="1"/>
  <c r="AY302" i="1"/>
  <c r="AY309" i="1" s="1"/>
  <c r="AX302" i="1"/>
  <c r="AU302" i="1"/>
  <c r="AU309" i="1" s="1"/>
  <c r="AT302" i="1"/>
  <c r="AQ302" i="1"/>
  <c r="AP302" i="1"/>
  <c r="AM302" i="1"/>
  <c r="AM309" i="1" s="1"/>
  <c r="AL302" i="1"/>
  <c r="AL309" i="1" s="1"/>
  <c r="AI302" i="1"/>
  <c r="AI309" i="1" s="1"/>
  <c r="AH302" i="1"/>
  <c r="AE302" i="1"/>
  <c r="AD302" i="1"/>
  <c r="AA302" i="1"/>
  <c r="Z302" i="1"/>
  <c r="W302" i="1"/>
  <c r="V302" i="1"/>
  <c r="S302" i="1"/>
  <c r="R302" i="1"/>
  <c r="R309" i="1" s="1"/>
  <c r="O302" i="1"/>
  <c r="N302" i="1"/>
  <c r="K302" i="1"/>
  <c r="K309" i="1" s="1"/>
  <c r="J302" i="1"/>
  <c r="BD301" i="1"/>
  <c r="BC301" i="1"/>
  <c r="BA301" i="1"/>
  <c r="AZ301" i="1"/>
  <c r="AW301" i="1"/>
  <c r="AV301" i="1"/>
  <c r="AS301" i="1"/>
  <c r="AR301" i="1"/>
  <c r="AO301" i="1"/>
  <c r="AN301" i="1"/>
  <c r="AK301" i="1"/>
  <c r="AJ301" i="1"/>
  <c r="AG301" i="1"/>
  <c r="AF301" i="1"/>
  <c r="AC301" i="1"/>
  <c r="AB301" i="1"/>
  <c r="Y301" i="1"/>
  <c r="X301" i="1"/>
  <c r="U301" i="1"/>
  <c r="T301" i="1"/>
  <c r="Q301" i="1"/>
  <c r="P301" i="1"/>
  <c r="M301" i="1"/>
  <c r="L301" i="1"/>
  <c r="BD300" i="1"/>
  <c r="BC300" i="1"/>
  <c r="AG300" i="1"/>
  <c r="AF300" i="1"/>
  <c r="AC300" i="1"/>
  <c r="AB300" i="1"/>
  <c r="Y300" i="1"/>
  <c r="X300" i="1"/>
  <c r="U300" i="1"/>
  <c r="T300" i="1"/>
  <c r="Q300" i="1"/>
  <c r="P300" i="1"/>
  <c r="M300" i="1"/>
  <c r="L300" i="1"/>
  <c r="BD299" i="1"/>
  <c r="BC299" i="1"/>
  <c r="BA299" i="1"/>
  <c r="AZ299" i="1"/>
  <c r="AW299" i="1"/>
  <c r="AV299" i="1"/>
  <c r="AS299" i="1"/>
  <c r="AR299" i="1"/>
  <c r="AO299" i="1"/>
  <c r="AN299" i="1"/>
  <c r="AK299" i="1"/>
  <c r="AJ299" i="1"/>
  <c r="AG299" i="1"/>
  <c r="AF299" i="1"/>
  <c r="AC299" i="1"/>
  <c r="AB299" i="1"/>
  <c r="Y299" i="1"/>
  <c r="X299" i="1"/>
  <c r="U299" i="1"/>
  <c r="T299" i="1"/>
  <c r="Q299" i="1"/>
  <c r="P299" i="1"/>
  <c r="M299" i="1"/>
  <c r="L299" i="1"/>
  <c r="AY294" i="1"/>
  <c r="AX294" i="1"/>
  <c r="AU294" i="1"/>
  <c r="AT294" i="1"/>
  <c r="AQ294" i="1"/>
  <c r="AP294" i="1"/>
  <c r="AM294" i="1"/>
  <c r="AL294" i="1"/>
  <c r="AI294" i="1"/>
  <c r="AH294" i="1"/>
  <c r="AE294" i="1"/>
  <c r="AD294" i="1"/>
  <c r="AA294" i="1"/>
  <c r="Z294" i="1"/>
  <c r="W294" i="1"/>
  <c r="V294" i="1"/>
  <c r="S294" i="1"/>
  <c r="R294" i="1"/>
  <c r="O294" i="1"/>
  <c r="N294" i="1"/>
  <c r="K294" i="1"/>
  <c r="J294" i="1"/>
  <c r="BD293" i="1"/>
  <c r="BC293" i="1"/>
  <c r="BA293" i="1"/>
  <c r="AZ293" i="1"/>
  <c r="AW293" i="1"/>
  <c r="AV293" i="1"/>
  <c r="AS293" i="1"/>
  <c r="AR293" i="1"/>
  <c r="AO293" i="1"/>
  <c r="AN293" i="1"/>
  <c r="AK293" i="1"/>
  <c r="AJ293" i="1"/>
  <c r="AG293" i="1"/>
  <c r="AF293" i="1"/>
  <c r="AC293" i="1"/>
  <c r="AB293" i="1"/>
  <c r="Y293" i="1"/>
  <c r="X293" i="1"/>
  <c r="U293" i="1"/>
  <c r="T293" i="1"/>
  <c r="Q293" i="1"/>
  <c r="P293" i="1"/>
  <c r="M293" i="1"/>
  <c r="L293" i="1"/>
  <c r="BD292" i="1"/>
  <c r="BC292" i="1"/>
  <c r="BA292" i="1"/>
  <c r="AZ292" i="1"/>
  <c r="AW292" i="1"/>
  <c r="AV292" i="1"/>
  <c r="AS292" i="1"/>
  <c r="AR292" i="1"/>
  <c r="AO292" i="1"/>
  <c r="AN292" i="1"/>
  <c r="AK292" i="1"/>
  <c r="AJ292" i="1"/>
  <c r="AG292" i="1"/>
  <c r="AF292" i="1"/>
  <c r="AC292" i="1"/>
  <c r="AB292" i="1"/>
  <c r="Y292" i="1"/>
  <c r="X292" i="1"/>
  <c r="U292" i="1"/>
  <c r="T292" i="1"/>
  <c r="Q292" i="1"/>
  <c r="P292" i="1"/>
  <c r="M292" i="1"/>
  <c r="L292" i="1"/>
  <c r="BD291" i="1"/>
  <c r="BC291" i="1"/>
  <c r="AG291" i="1"/>
  <c r="AF291" i="1"/>
  <c r="AC291" i="1"/>
  <c r="AB291" i="1"/>
  <c r="Y291" i="1"/>
  <c r="X291" i="1"/>
  <c r="U291" i="1"/>
  <c r="T291" i="1"/>
  <c r="Q291" i="1"/>
  <c r="P291" i="1"/>
  <c r="M291" i="1"/>
  <c r="L291" i="1"/>
  <c r="BD290" i="1"/>
  <c r="BC290" i="1"/>
  <c r="BA290" i="1"/>
  <c r="AZ290" i="1"/>
  <c r="AW290" i="1"/>
  <c r="AV290" i="1"/>
  <c r="AS290" i="1"/>
  <c r="AR290" i="1"/>
  <c r="AO290" i="1"/>
  <c r="AN290" i="1"/>
  <c r="AK290" i="1"/>
  <c r="AJ290" i="1"/>
  <c r="AG290" i="1"/>
  <c r="AF290" i="1"/>
  <c r="AC290" i="1"/>
  <c r="AB290" i="1"/>
  <c r="Y290" i="1"/>
  <c r="X290" i="1"/>
  <c r="U290" i="1"/>
  <c r="T290" i="1"/>
  <c r="Q290" i="1"/>
  <c r="P290" i="1"/>
  <c r="M290" i="1"/>
  <c r="L290" i="1"/>
  <c r="AY288" i="1"/>
  <c r="AX288" i="1"/>
  <c r="AX295" i="1" s="1"/>
  <c r="AU288" i="1"/>
  <c r="AT288" i="1"/>
  <c r="AQ288" i="1"/>
  <c r="AP288" i="1"/>
  <c r="AM288" i="1"/>
  <c r="AL288" i="1"/>
  <c r="AL295" i="1" s="1"/>
  <c r="AI288" i="1"/>
  <c r="AI295" i="1" s="1"/>
  <c r="AH288" i="1"/>
  <c r="AE288" i="1"/>
  <c r="AE295" i="1" s="1"/>
  <c r="AD288" i="1"/>
  <c r="AA288" i="1"/>
  <c r="Z288" i="1"/>
  <c r="Z295" i="1" s="1"/>
  <c r="W288" i="1"/>
  <c r="W295" i="1" s="1"/>
  <c r="V288" i="1"/>
  <c r="S288" i="1"/>
  <c r="S295" i="1" s="1"/>
  <c r="R288" i="1"/>
  <c r="T288" i="1" s="1"/>
  <c r="O288" i="1"/>
  <c r="N288" i="1"/>
  <c r="N295" i="1" s="1"/>
  <c r="K288" i="1"/>
  <c r="J288" i="1"/>
  <c r="BC287" i="1"/>
  <c r="BD286" i="1"/>
  <c r="BC286" i="1"/>
  <c r="BA286" i="1"/>
  <c r="AZ286" i="1"/>
  <c r="AW286" i="1"/>
  <c r="AV286" i="1"/>
  <c r="AS286" i="1"/>
  <c r="AR286" i="1"/>
  <c r="AO286" i="1"/>
  <c r="AN286" i="1"/>
  <c r="AK286" i="1"/>
  <c r="AJ286" i="1"/>
  <c r="AG286" i="1"/>
  <c r="AF286" i="1"/>
  <c r="AC286" i="1"/>
  <c r="AB286" i="1"/>
  <c r="Y286" i="1"/>
  <c r="X286" i="1"/>
  <c r="U286" i="1"/>
  <c r="T286" i="1"/>
  <c r="Q286" i="1"/>
  <c r="P286" i="1"/>
  <c r="M286" i="1"/>
  <c r="L286" i="1"/>
  <c r="BD285" i="1"/>
  <c r="BC285" i="1"/>
  <c r="BA285" i="1"/>
  <c r="AZ285" i="1"/>
  <c r="AW285" i="1"/>
  <c r="AV285" i="1"/>
  <c r="AS285" i="1"/>
  <c r="AR285" i="1"/>
  <c r="AO285" i="1"/>
  <c r="AN285" i="1"/>
  <c r="AK285" i="1"/>
  <c r="AJ285" i="1"/>
  <c r="AG285" i="1"/>
  <c r="AF285" i="1"/>
  <c r="AC285" i="1"/>
  <c r="AB285" i="1"/>
  <c r="Y285" i="1"/>
  <c r="X285" i="1"/>
  <c r="U285" i="1"/>
  <c r="T285" i="1"/>
  <c r="Q285" i="1"/>
  <c r="P285" i="1"/>
  <c r="M285" i="1"/>
  <c r="L285" i="1"/>
  <c r="BD284" i="1"/>
  <c r="BC284" i="1"/>
  <c r="BA284" i="1"/>
  <c r="AZ284" i="1"/>
  <c r="AW284" i="1"/>
  <c r="AV284" i="1"/>
  <c r="AS284" i="1"/>
  <c r="AR284" i="1"/>
  <c r="AO284" i="1"/>
  <c r="AN284" i="1"/>
  <c r="AK284" i="1"/>
  <c r="AJ284" i="1"/>
  <c r="AG284" i="1"/>
  <c r="AF284" i="1"/>
  <c r="AC284" i="1"/>
  <c r="AB284" i="1"/>
  <c r="Y284" i="1"/>
  <c r="X284" i="1"/>
  <c r="U284" i="1"/>
  <c r="T284" i="1"/>
  <c r="Q284" i="1"/>
  <c r="P284" i="1"/>
  <c r="M284" i="1"/>
  <c r="L284" i="1"/>
  <c r="AY277" i="1"/>
  <c r="AY278" i="1" s="1"/>
  <c r="AX277" i="1"/>
  <c r="AX278" i="1" s="1"/>
  <c r="AU277" i="1"/>
  <c r="AU278" i="1" s="1"/>
  <c r="AT277" i="1"/>
  <c r="AT278" i="1" s="1"/>
  <c r="AQ277" i="1"/>
  <c r="AP277" i="1"/>
  <c r="AP278" i="1" s="1"/>
  <c r="AM277" i="1"/>
  <c r="AM278" i="1" s="1"/>
  <c r="AL277" i="1"/>
  <c r="AL278" i="1" s="1"/>
  <c r="AI277" i="1"/>
  <c r="AI278" i="1" s="1"/>
  <c r="AH277" i="1"/>
  <c r="AH278" i="1" s="1"/>
  <c r="AE277" i="1"/>
  <c r="AE278" i="1" s="1"/>
  <c r="AD277" i="1"/>
  <c r="AD278" i="1" s="1"/>
  <c r="AA277" i="1"/>
  <c r="AA278" i="1" s="1"/>
  <c r="Z277" i="1"/>
  <c r="W277" i="1"/>
  <c r="W278" i="1" s="1"/>
  <c r="V277" i="1"/>
  <c r="S277" i="1"/>
  <c r="S278" i="1" s="1"/>
  <c r="R277" i="1"/>
  <c r="O277" i="1"/>
  <c r="O278" i="1" s="1"/>
  <c r="N277" i="1"/>
  <c r="N278" i="1" s="1"/>
  <c r="K277" i="1"/>
  <c r="J277" i="1"/>
  <c r="J278" i="1" s="1"/>
  <c r="BD276" i="1"/>
  <c r="BC276" i="1"/>
  <c r="BA276" i="1"/>
  <c r="AZ276" i="1"/>
  <c r="AW276" i="1"/>
  <c r="AV276" i="1"/>
  <c r="AS276" i="1"/>
  <c r="AR276" i="1"/>
  <c r="AO276" i="1"/>
  <c r="AN276" i="1"/>
  <c r="AK276" i="1"/>
  <c r="AJ276" i="1"/>
  <c r="AG276" i="1"/>
  <c r="AF276" i="1"/>
  <c r="AC276" i="1"/>
  <c r="AB276" i="1"/>
  <c r="Y276" i="1"/>
  <c r="X276" i="1"/>
  <c r="U276" i="1"/>
  <c r="T276" i="1"/>
  <c r="Q276" i="1"/>
  <c r="P276" i="1"/>
  <c r="M276" i="1"/>
  <c r="L276" i="1"/>
  <c r="BD274" i="1"/>
  <c r="BC274" i="1"/>
  <c r="BA274" i="1"/>
  <c r="AZ274" i="1"/>
  <c r="AW274" i="1"/>
  <c r="AV274" i="1"/>
  <c r="AS274" i="1"/>
  <c r="AR274" i="1"/>
  <c r="AO274" i="1"/>
  <c r="AN274" i="1"/>
  <c r="AK274" i="1"/>
  <c r="AJ274" i="1"/>
  <c r="AY271" i="1"/>
  <c r="AY272" i="1" s="1"/>
  <c r="AX271" i="1"/>
  <c r="AU271" i="1"/>
  <c r="AT271" i="1"/>
  <c r="AT272" i="1" s="1"/>
  <c r="AQ271" i="1"/>
  <c r="AQ272" i="1" s="1"/>
  <c r="AP271" i="1"/>
  <c r="AP272" i="1" s="1"/>
  <c r="AM271" i="1"/>
  <c r="AM272" i="1" s="1"/>
  <c r="AL271" i="1"/>
  <c r="AN271" i="1" s="1"/>
  <c r="AI271" i="1"/>
  <c r="AH271" i="1"/>
  <c r="AE271" i="1"/>
  <c r="AE272" i="1" s="1"/>
  <c r="AD271" i="1"/>
  <c r="AD272" i="1" s="1"/>
  <c r="AA271" i="1"/>
  <c r="AA272" i="1" s="1"/>
  <c r="Z271" i="1"/>
  <c r="W271" i="1"/>
  <c r="V271" i="1"/>
  <c r="V272" i="1" s="1"/>
  <c r="S271" i="1"/>
  <c r="S272" i="1" s="1"/>
  <c r="R271" i="1"/>
  <c r="R272" i="1" s="1"/>
  <c r="O271" i="1"/>
  <c r="O272" i="1" s="1"/>
  <c r="N271" i="1"/>
  <c r="K271" i="1"/>
  <c r="J271" i="1"/>
  <c r="J272" i="1" s="1"/>
  <c r="BD270" i="1"/>
  <c r="BC270" i="1"/>
  <c r="BA270" i="1"/>
  <c r="AZ270" i="1"/>
  <c r="AW270" i="1"/>
  <c r="AV270" i="1"/>
  <c r="AS270" i="1"/>
  <c r="AR270" i="1"/>
  <c r="AO270" i="1"/>
  <c r="AN270" i="1"/>
  <c r="AK270" i="1"/>
  <c r="AJ270" i="1"/>
  <c r="AG270" i="1"/>
  <c r="AF270" i="1"/>
  <c r="AC270" i="1"/>
  <c r="AB270" i="1"/>
  <c r="Y270" i="1"/>
  <c r="X270" i="1"/>
  <c r="U270" i="1"/>
  <c r="T270" i="1"/>
  <c r="Q270" i="1"/>
  <c r="P270" i="1"/>
  <c r="M270" i="1"/>
  <c r="L270" i="1"/>
  <c r="AX262" i="1"/>
  <c r="AT262" i="1"/>
  <c r="AP262" i="1"/>
  <c r="AL262" i="1"/>
  <c r="AH262" i="1"/>
  <c r="AE262" i="1"/>
  <c r="AD262" i="1"/>
  <c r="AA262" i="1"/>
  <c r="Z262" i="1"/>
  <c r="W262" i="1"/>
  <c r="V262" i="1"/>
  <c r="S262" i="1"/>
  <c r="R262" i="1"/>
  <c r="O262" i="1"/>
  <c r="N262" i="1"/>
  <c r="K262" i="1"/>
  <c r="J262" i="1"/>
  <c r="BD261" i="1"/>
  <c r="BC261" i="1"/>
  <c r="AG261" i="1"/>
  <c r="AF261" i="1"/>
  <c r="AC261" i="1"/>
  <c r="AB261" i="1"/>
  <c r="Y261" i="1"/>
  <c r="X261" i="1"/>
  <c r="U261" i="1"/>
  <c r="T261" i="1"/>
  <c r="Q261" i="1"/>
  <c r="P261" i="1"/>
  <c r="M261" i="1"/>
  <c r="L261" i="1"/>
  <c r="AY259" i="1"/>
  <c r="AX259" i="1"/>
  <c r="AU259" i="1"/>
  <c r="AT259" i="1"/>
  <c r="AT263" i="1" s="1"/>
  <c r="AQ259" i="1"/>
  <c r="AP259" i="1"/>
  <c r="AM259" i="1"/>
  <c r="AL259" i="1"/>
  <c r="AL263" i="1" s="1"/>
  <c r="AL264" i="1" s="1"/>
  <c r="AI259" i="1"/>
  <c r="AH259" i="1"/>
  <c r="AH263" i="1" s="1"/>
  <c r="AE259" i="1"/>
  <c r="AD259" i="1"/>
  <c r="AA259" i="1"/>
  <c r="Z259" i="1"/>
  <c r="Z263" i="1" s="1"/>
  <c r="Z264" i="1" s="1"/>
  <c r="W259" i="1"/>
  <c r="V259" i="1"/>
  <c r="V263" i="1" s="1"/>
  <c r="S259" i="1"/>
  <c r="R259" i="1"/>
  <c r="R263" i="1" s="1"/>
  <c r="O259" i="1"/>
  <c r="N259" i="1"/>
  <c r="N263" i="1" s="1"/>
  <c r="K259" i="1"/>
  <c r="J259" i="1"/>
  <c r="J263" i="1" s="1"/>
  <c r="BD258" i="1"/>
  <c r="BC258" i="1"/>
  <c r="BA258" i="1"/>
  <c r="AZ258" i="1"/>
  <c r="AW258" i="1"/>
  <c r="AV258" i="1"/>
  <c r="AS258" i="1"/>
  <c r="AR258" i="1"/>
  <c r="AO258" i="1"/>
  <c r="AN258" i="1"/>
  <c r="AK258" i="1"/>
  <c r="AJ258" i="1"/>
  <c r="AG258" i="1"/>
  <c r="AF258" i="1"/>
  <c r="AC258" i="1"/>
  <c r="AB258" i="1"/>
  <c r="Y258" i="1"/>
  <c r="X258" i="1"/>
  <c r="U258" i="1"/>
  <c r="T258" i="1"/>
  <c r="Q258" i="1"/>
  <c r="P258" i="1"/>
  <c r="M258" i="1"/>
  <c r="L258" i="1"/>
  <c r="AY254" i="1"/>
  <c r="AX254" i="1"/>
  <c r="AU254" i="1"/>
  <c r="AT254" i="1"/>
  <c r="AQ254" i="1"/>
  <c r="AP254" i="1"/>
  <c r="AM254" i="1"/>
  <c r="AL254" i="1"/>
  <c r="AN254" i="1" s="1"/>
  <c r="AI254" i="1"/>
  <c r="AH254" i="1"/>
  <c r="AJ254" i="1" s="1"/>
  <c r="AE254" i="1"/>
  <c r="AD254" i="1"/>
  <c r="AA254" i="1"/>
  <c r="Z254" i="1"/>
  <c r="W254" i="1"/>
  <c r="V254" i="1"/>
  <c r="S254" i="1"/>
  <c r="R254" i="1"/>
  <c r="O254" i="1"/>
  <c r="N254" i="1"/>
  <c r="K254" i="1"/>
  <c r="J254" i="1"/>
  <c r="L254" i="1" s="1"/>
  <c r="BD253" i="1"/>
  <c r="BC253" i="1"/>
  <c r="BA253" i="1"/>
  <c r="AZ253" i="1"/>
  <c r="AW253" i="1"/>
  <c r="AV253" i="1"/>
  <c r="AS253" i="1"/>
  <c r="AR253" i="1"/>
  <c r="AO253" i="1"/>
  <c r="AN253" i="1"/>
  <c r="AK253" i="1"/>
  <c r="AJ253" i="1"/>
  <c r="AG253" i="1"/>
  <c r="AF253" i="1"/>
  <c r="AC253" i="1"/>
  <c r="AB253" i="1"/>
  <c r="Y253" i="1"/>
  <c r="X253" i="1"/>
  <c r="U253" i="1"/>
  <c r="T253" i="1"/>
  <c r="Q253" i="1"/>
  <c r="P253" i="1"/>
  <c r="M253" i="1"/>
  <c r="L253" i="1"/>
  <c r="AX250" i="1"/>
  <c r="AT250" i="1"/>
  <c r="AP250" i="1"/>
  <c r="AL250" i="1"/>
  <c r="AH250" i="1"/>
  <c r="AD250" i="1"/>
  <c r="Z250" i="1"/>
  <c r="V250" i="1"/>
  <c r="R250" i="1"/>
  <c r="N250" i="1"/>
  <c r="J250" i="1"/>
  <c r="BC249" i="1"/>
  <c r="BC248" i="1"/>
  <c r="BC247" i="1"/>
  <c r="BC246" i="1"/>
  <c r="BC245" i="1"/>
  <c r="BC244" i="1"/>
  <c r="BC243" i="1"/>
  <c r="BC242" i="1"/>
  <c r="BC241" i="1"/>
  <c r="AY238" i="1"/>
  <c r="AX238" i="1"/>
  <c r="AX239" i="1" s="1"/>
  <c r="AU238" i="1"/>
  <c r="AU239" i="1" s="1"/>
  <c r="AT238" i="1"/>
  <c r="AT239" i="1" s="1"/>
  <c r="AQ238" i="1"/>
  <c r="AQ239" i="1" s="1"/>
  <c r="AP238" i="1"/>
  <c r="AM238" i="1"/>
  <c r="AL238" i="1"/>
  <c r="AL239" i="1" s="1"/>
  <c r="AI238" i="1"/>
  <c r="AI239" i="1" s="1"/>
  <c r="AH238" i="1"/>
  <c r="AH239" i="1" s="1"/>
  <c r="AE238" i="1"/>
  <c r="AE239" i="1" s="1"/>
  <c r="AD238" i="1"/>
  <c r="AA238" i="1"/>
  <c r="Z238" i="1"/>
  <c r="Z239" i="1" s="1"/>
  <c r="W238" i="1"/>
  <c r="V238" i="1"/>
  <c r="V239" i="1" s="1"/>
  <c r="S238" i="1"/>
  <c r="S239" i="1" s="1"/>
  <c r="R238" i="1"/>
  <c r="O238" i="1"/>
  <c r="N238" i="1"/>
  <c r="N239" i="1" s="1"/>
  <c r="K238" i="1"/>
  <c r="K239" i="1" s="1"/>
  <c r="J238" i="1"/>
  <c r="J239" i="1" s="1"/>
  <c r="BD237" i="1"/>
  <c r="BC237" i="1"/>
  <c r="BA237" i="1"/>
  <c r="AZ237" i="1"/>
  <c r="AW237" i="1"/>
  <c r="AV237" i="1"/>
  <c r="AS237" i="1"/>
  <c r="AR237" i="1"/>
  <c r="AO237" i="1"/>
  <c r="AN237" i="1"/>
  <c r="AK237" i="1"/>
  <c r="AJ237" i="1"/>
  <c r="AG237" i="1"/>
  <c r="AF237" i="1"/>
  <c r="AC237" i="1"/>
  <c r="AB237" i="1"/>
  <c r="Y237" i="1"/>
  <c r="X237" i="1"/>
  <c r="U237" i="1"/>
  <c r="T237" i="1"/>
  <c r="Q237" i="1"/>
  <c r="P237" i="1"/>
  <c r="M237" i="1"/>
  <c r="L237" i="1"/>
  <c r="BD236" i="1"/>
  <c r="BC236" i="1"/>
  <c r="BA236" i="1"/>
  <c r="AZ236" i="1"/>
  <c r="AW236" i="1"/>
  <c r="AV236" i="1"/>
  <c r="AS236" i="1"/>
  <c r="AR236" i="1"/>
  <c r="AO236" i="1"/>
  <c r="AN236" i="1"/>
  <c r="AK236" i="1"/>
  <c r="AJ236" i="1"/>
  <c r="AG236" i="1"/>
  <c r="AF236" i="1"/>
  <c r="AC236" i="1"/>
  <c r="AB236" i="1"/>
  <c r="Y236" i="1"/>
  <c r="X236" i="1"/>
  <c r="U236" i="1"/>
  <c r="T236" i="1"/>
  <c r="Q236" i="1"/>
  <c r="P236" i="1"/>
  <c r="M236" i="1"/>
  <c r="L236" i="1"/>
  <c r="BD235" i="1"/>
  <c r="BC235" i="1"/>
  <c r="BA235" i="1"/>
  <c r="AZ235" i="1"/>
  <c r="AW235" i="1"/>
  <c r="AV235" i="1"/>
  <c r="AS235" i="1"/>
  <c r="AR235" i="1"/>
  <c r="AO235" i="1"/>
  <c r="AN235" i="1"/>
  <c r="AK235" i="1"/>
  <c r="AJ235" i="1"/>
  <c r="AG235" i="1"/>
  <c r="AF235" i="1"/>
  <c r="AC235" i="1"/>
  <c r="AB235" i="1"/>
  <c r="Y235" i="1"/>
  <c r="X235" i="1"/>
  <c r="U235" i="1"/>
  <c r="T235" i="1"/>
  <c r="Q235" i="1"/>
  <c r="P235" i="1"/>
  <c r="M235" i="1"/>
  <c r="L235" i="1"/>
  <c r="BD234" i="1"/>
  <c r="BC234" i="1"/>
  <c r="BA234" i="1"/>
  <c r="AZ234" i="1"/>
  <c r="AW234" i="1"/>
  <c r="AV234" i="1"/>
  <c r="AS234" i="1"/>
  <c r="AR234" i="1"/>
  <c r="AO234" i="1"/>
  <c r="AN234" i="1"/>
  <c r="AK234" i="1"/>
  <c r="AJ234" i="1"/>
  <c r="AG234" i="1"/>
  <c r="AF234" i="1"/>
  <c r="AC234" i="1"/>
  <c r="AB234" i="1"/>
  <c r="Y234" i="1"/>
  <c r="X234" i="1"/>
  <c r="U234" i="1"/>
  <c r="T234" i="1"/>
  <c r="Q234" i="1"/>
  <c r="P234" i="1"/>
  <c r="M234" i="1"/>
  <c r="L234" i="1"/>
  <c r="BD233" i="1"/>
  <c r="BC233" i="1"/>
  <c r="BA233" i="1"/>
  <c r="AZ233" i="1"/>
  <c r="AW233" i="1"/>
  <c r="AV233" i="1"/>
  <c r="AS233" i="1"/>
  <c r="AR233" i="1"/>
  <c r="AO233" i="1"/>
  <c r="AN233" i="1"/>
  <c r="AK233" i="1"/>
  <c r="AJ233" i="1"/>
  <c r="AG233" i="1"/>
  <c r="AF233" i="1"/>
  <c r="AC233" i="1"/>
  <c r="AB233" i="1"/>
  <c r="Y233" i="1"/>
  <c r="X233" i="1"/>
  <c r="U233" i="1"/>
  <c r="T233" i="1"/>
  <c r="Q233" i="1"/>
  <c r="P233" i="1"/>
  <c r="M233" i="1"/>
  <c r="L233" i="1"/>
  <c r="BD231" i="1"/>
  <c r="BC231" i="1"/>
  <c r="BA231" i="1"/>
  <c r="AZ231" i="1"/>
  <c r="AW231" i="1"/>
  <c r="AV231" i="1"/>
  <c r="AS231" i="1"/>
  <c r="AR231" i="1"/>
  <c r="AO231" i="1"/>
  <c r="AN231" i="1"/>
  <c r="AK231" i="1"/>
  <c r="AJ231" i="1"/>
  <c r="AG231" i="1"/>
  <c r="AF231" i="1"/>
  <c r="AC231" i="1"/>
  <c r="AB231" i="1"/>
  <c r="Y231" i="1"/>
  <c r="X231" i="1"/>
  <c r="U231" i="1"/>
  <c r="T231" i="1"/>
  <c r="Q231" i="1"/>
  <c r="P231" i="1"/>
  <c r="M231" i="1"/>
  <c r="L231" i="1"/>
  <c r="BD230" i="1"/>
  <c r="BC230" i="1"/>
  <c r="BA230" i="1"/>
  <c r="AZ230" i="1"/>
  <c r="AW230" i="1"/>
  <c r="AV230" i="1"/>
  <c r="AS230" i="1"/>
  <c r="AR230" i="1"/>
  <c r="AO230" i="1"/>
  <c r="AN230" i="1"/>
  <c r="AK230" i="1"/>
  <c r="AJ230" i="1"/>
  <c r="AG230" i="1"/>
  <c r="AF230" i="1"/>
  <c r="AC230" i="1"/>
  <c r="AB230" i="1"/>
  <c r="Y230" i="1"/>
  <c r="X230" i="1"/>
  <c r="U230" i="1"/>
  <c r="T230" i="1"/>
  <c r="Q230" i="1"/>
  <c r="P230" i="1"/>
  <c r="M230" i="1"/>
  <c r="L230" i="1"/>
  <c r="BD229" i="1"/>
  <c r="BC229" i="1"/>
  <c r="BA229" i="1"/>
  <c r="AZ229" i="1"/>
  <c r="AW229" i="1"/>
  <c r="AV229" i="1"/>
  <c r="AS229" i="1"/>
  <c r="AR229" i="1"/>
  <c r="AO229" i="1"/>
  <c r="AN229" i="1"/>
  <c r="AK229" i="1"/>
  <c r="AJ229" i="1"/>
  <c r="AG229" i="1"/>
  <c r="AF229" i="1"/>
  <c r="AC229" i="1"/>
  <c r="AB229" i="1"/>
  <c r="Y229" i="1"/>
  <c r="X229" i="1"/>
  <c r="U229" i="1"/>
  <c r="T229" i="1"/>
  <c r="Q229" i="1"/>
  <c r="P229" i="1"/>
  <c r="M229" i="1"/>
  <c r="L229" i="1"/>
  <c r="BD226" i="1"/>
  <c r="BC226" i="1"/>
  <c r="AG226" i="1"/>
  <c r="AF226" i="1"/>
  <c r="AC226" i="1"/>
  <c r="AB226" i="1"/>
  <c r="Y226" i="1"/>
  <c r="X226" i="1"/>
  <c r="U226" i="1"/>
  <c r="T226" i="1"/>
  <c r="Q226" i="1"/>
  <c r="P226" i="1"/>
  <c r="M226" i="1"/>
  <c r="L226" i="1"/>
  <c r="BD225" i="1"/>
  <c r="BC225" i="1"/>
  <c r="BA225" i="1"/>
  <c r="AZ225" i="1"/>
  <c r="AW225" i="1"/>
  <c r="AV225" i="1"/>
  <c r="AS225" i="1"/>
  <c r="AR225" i="1"/>
  <c r="AO225" i="1"/>
  <c r="AN225" i="1"/>
  <c r="AK225" i="1"/>
  <c r="AJ225" i="1"/>
  <c r="AG225" i="1"/>
  <c r="AF225" i="1"/>
  <c r="AC225" i="1"/>
  <c r="AB225" i="1"/>
  <c r="Y225" i="1"/>
  <c r="X225" i="1"/>
  <c r="U225" i="1"/>
  <c r="T225" i="1"/>
  <c r="Q225" i="1"/>
  <c r="P225" i="1"/>
  <c r="M225" i="1"/>
  <c r="L225" i="1"/>
  <c r="AY224" i="1"/>
  <c r="AY227" i="1" s="1"/>
  <c r="AX224" i="1"/>
  <c r="AU224" i="1"/>
  <c r="AU227" i="1" s="1"/>
  <c r="AT224" i="1"/>
  <c r="AQ224" i="1"/>
  <c r="AP224" i="1"/>
  <c r="AP227" i="1" s="1"/>
  <c r="AM224" i="1"/>
  <c r="AM227" i="1" s="1"/>
  <c r="AL224" i="1"/>
  <c r="AI224" i="1"/>
  <c r="AI227" i="1" s="1"/>
  <c r="AH224" i="1"/>
  <c r="AE224" i="1"/>
  <c r="AD224" i="1"/>
  <c r="AD227" i="1" s="1"/>
  <c r="AA224" i="1"/>
  <c r="AA227" i="1" s="1"/>
  <c r="Z224" i="1"/>
  <c r="W224" i="1"/>
  <c r="W227" i="1" s="1"/>
  <c r="V224" i="1"/>
  <c r="S224" i="1"/>
  <c r="R224" i="1"/>
  <c r="R227" i="1" s="1"/>
  <c r="O224" i="1"/>
  <c r="O227" i="1" s="1"/>
  <c r="N224" i="1"/>
  <c r="K224" i="1"/>
  <c r="K227" i="1" s="1"/>
  <c r="J224" i="1"/>
  <c r="BD223" i="1"/>
  <c r="BC223" i="1"/>
  <c r="BA223" i="1"/>
  <c r="AZ223" i="1"/>
  <c r="AW223" i="1"/>
  <c r="AV223" i="1"/>
  <c r="AS223" i="1"/>
  <c r="AR223" i="1"/>
  <c r="AO223" i="1"/>
  <c r="AN223" i="1"/>
  <c r="AK223" i="1"/>
  <c r="AJ223" i="1"/>
  <c r="AG223" i="1"/>
  <c r="AF223" i="1"/>
  <c r="AC223" i="1"/>
  <c r="AB223" i="1"/>
  <c r="Y223" i="1"/>
  <c r="X223" i="1"/>
  <c r="U223" i="1"/>
  <c r="T223" i="1"/>
  <c r="Q223" i="1"/>
  <c r="P223" i="1"/>
  <c r="M223" i="1"/>
  <c r="L223" i="1"/>
  <c r="BD222" i="1"/>
  <c r="BC222" i="1"/>
  <c r="BA222" i="1"/>
  <c r="AZ222" i="1"/>
  <c r="AW222" i="1"/>
  <c r="AV222" i="1"/>
  <c r="AS222" i="1"/>
  <c r="AR222" i="1"/>
  <c r="AO222" i="1"/>
  <c r="AN222" i="1"/>
  <c r="AK222" i="1"/>
  <c r="AJ222" i="1"/>
  <c r="AG222" i="1"/>
  <c r="AF222" i="1"/>
  <c r="AC222" i="1"/>
  <c r="AB222" i="1"/>
  <c r="Y222" i="1"/>
  <c r="X222" i="1"/>
  <c r="U222" i="1"/>
  <c r="T222" i="1"/>
  <c r="Q222" i="1"/>
  <c r="P222" i="1"/>
  <c r="M222" i="1"/>
  <c r="L222" i="1"/>
  <c r="BD221" i="1"/>
  <c r="BC221" i="1"/>
  <c r="BA221" i="1"/>
  <c r="AZ221" i="1"/>
  <c r="AW221" i="1"/>
  <c r="AV221" i="1"/>
  <c r="AS221" i="1"/>
  <c r="AR221" i="1"/>
  <c r="AO221" i="1"/>
  <c r="AN221" i="1"/>
  <c r="AK221" i="1"/>
  <c r="AJ221" i="1"/>
  <c r="AG221" i="1"/>
  <c r="AF221" i="1"/>
  <c r="AC221" i="1"/>
  <c r="AB221" i="1"/>
  <c r="Y221" i="1"/>
  <c r="X221" i="1"/>
  <c r="U221" i="1"/>
  <c r="T221" i="1"/>
  <c r="Q221" i="1"/>
  <c r="P221" i="1"/>
  <c r="M221" i="1"/>
  <c r="L221" i="1"/>
  <c r="BD220" i="1"/>
  <c r="BC220" i="1"/>
  <c r="BA220" i="1"/>
  <c r="AZ220" i="1"/>
  <c r="AW220" i="1"/>
  <c r="AV220" i="1"/>
  <c r="AS220" i="1"/>
  <c r="AR220" i="1"/>
  <c r="AO220" i="1"/>
  <c r="AN220" i="1"/>
  <c r="AK220" i="1"/>
  <c r="AJ220" i="1"/>
  <c r="AG220" i="1"/>
  <c r="AF220" i="1"/>
  <c r="AC220" i="1"/>
  <c r="AB220" i="1"/>
  <c r="Y220" i="1"/>
  <c r="X220" i="1"/>
  <c r="U220" i="1"/>
  <c r="T220" i="1"/>
  <c r="Q220" i="1"/>
  <c r="P220" i="1"/>
  <c r="M220" i="1"/>
  <c r="L220" i="1"/>
  <c r="BD218" i="1"/>
  <c r="BC218" i="1"/>
  <c r="BA218" i="1"/>
  <c r="AZ218" i="1"/>
  <c r="AW218" i="1"/>
  <c r="AV218" i="1"/>
  <c r="AS218" i="1"/>
  <c r="AR218" i="1"/>
  <c r="AO218" i="1"/>
  <c r="AN218" i="1"/>
  <c r="AK218" i="1"/>
  <c r="AJ218" i="1"/>
  <c r="AG218" i="1"/>
  <c r="AF218" i="1"/>
  <c r="AC218" i="1"/>
  <c r="AB218" i="1"/>
  <c r="Y218" i="1"/>
  <c r="X218" i="1"/>
  <c r="U218" i="1"/>
  <c r="T218" i="1"/>
  <c r="Q218" i="1"/>
  <c r="P218" i="1"/>
  <c r="M218" i="1"/>
  <c r="L218" i="1"/>
  <c r="BD217" i="1"/>
  <c r="BC217" i="1"/>
  <c r="BA217" i="1"/>
  <c r="AZ217" i="1"/>
  <c r="AW217" i="1"/>
  <c r="AV217" i="1"/>
  <c r="AS217" i="1"/>
  <c r="AR217" i="1"/>
  <c r="AO217" i="1"/>
  <c r="AN217" i="1"/>
  <c r="AK217" i="1"/>
  <c r="AJ217" i="1"/>
  <c r="AG217" i="1"/>
  <c r="AF217" i="1"/>
  <c r="AC217" i="1"/>
  <c r="AB217" i="1"/>
  <c r="Y217" i="1"/>
  <c r="X217" i="1"/>
  <c r="U217" i="1"/>
  <c r="T217" i="1"/>
  <c r="Q217" i="1"/>
  <c r="P217" i="1"/>
  <c r="M217" i="1"/>
  <c r="L217" i="1"/>
  <c r="BD216" i="1"/>
  <c r="BC216" i="1"/>
  <c r="BA216" i="1"/>
  <c r="AZ216" i="1"/>
  <c r="AW216" i="1"/>
  <c r="AV216" i="1"/>
  <c r="AS216" i="1"/>
  <c r="AR216" i="1"/>
  <c r="AO216" i="1"/>
  <c r="AN216" i="1"/>
  <c r="AK216" i="1"/>
  <c r="AJ216" i="1"/>
  <c r="AG216" i="1"/>
  <c r="AF216" i="1"/>
  <c r="AC216" i="1"/>
  <c r="AB216" i="1"/>
  <c r="Y216" i="1"/>
  <c r="X216" i="1"/>
  <c r="U216" i="1"/>
  <c r="T216" i="1"/>
  <c r="Q216" i="1"/>
  <c r="P216" i="1"/>
  <c r="M216" i="1"/>
  <c r="L216" i="1"/>
  <c r="AY214" i="1"/>
  <c r="AX214" i="1"/>
  <c r="AU214" i="1"/>
  <c r="AU251" i="1" s="1"/>
  <c r="AT214" i="1"/>
  <c r="AQ214" i="1"/>
  <c r="AP214" i="1"/>
  <c r="AM214" i="1"/>
  <c r="AL214" i="1"/>
  <c r="AI214" i="1"/>
  <c r="AI251" i="1" s="1"/>
  <c r="AH214" i="1"/>
  <c r="AE214" i="1"/>
  <c r="AD214" i="1"/>
  <c r="AA214" i="1"/>
  <c r="Z214" i="1"/>
  <c r="W214" i="1"/>
  <c r="V214" i="1"/>
  <c r="S214" i="1"/>
  <c r="U214" i="1" s="1"/>
  <c r="R214" i="1"/>
  <c r="O214" i="1"/>
  <c r="N214" i="1"/>
  <c r="K214" i="1"/>
  <c r="J214" i="1"/>
  <c r="BD213" i="1"/>
  <c r="BC213" i="1"/>
  <c r="AG213" i="1"/>
  <c r="AF213" i="1"/>
  <c r="AC213" i="1"/>
  <c r="AB213" i="1"/>
  <c r="Y213" i="1"/>
  <c r="X213" i="1"/>
  <c r="U213" i="1"/>
  <c r="T213" i="1"/>
  <c r="Q213" i="1"/>
  <c r="P213" i="1"/>
  <c r="M213" i="1"/>
  <c r="L213" i="1"/>
  <c r="BD212" i="1"/>
  <c r="BC212" i="1"/>
  <c r="BA212" i="1"/>
  <c r="AZ212" i="1"/>
  <c r="AW212" i="1"/>
  <c r="AV212" i="1"/>
  <c r="AS212" i="1"/>
  <c r="AR212" i="1"/>
  <c r="AO212" i="1"/>
  <c r="AN212" i="1"/>
  <c r="AK212" i="1"/>
  <c r="AJ212" i="1"/>
  <c r="AG212" i="1"/>
  <c r="AF212" i="1"/>
  <c r="AC212" i="1"/>
  <c r="AB212" i="1"/>
  <c r="Y212" i="1"/>
  <c r="X212" i="1"/>
  <c r="U212" i="1"/>
  <c r="T212" i="1"/>
  <c r="Q212" i="1"/>
  <c r="P212" i="1"/>
  <c r="M212" i="1"/>
  <c r="L212" i="1"/>
  <c r="BD211" i="1"/>
  <c r="BC211" i="1"/>
  <c r="BA211" i="1"/>
  <c r="AZ211" i="1"/>
  <c r="AW211" i="1"/>
  <c r="AV211" i="1"/>
  <c r="AS211" i="1"/>
  <c r="AR211" i="1"/>
  <c r="AO211" i="1"/>
  <c r="AN211" i="1"/>
  <c r="AK211" i="1"/>
  <c r="AJ211" i="1"/>
  <c r="AG211" i="1"/>
  <c r="AF211" i="1"/>
  <c r="AC211" i="1"/>
  <c r="AB211" i="1"/>
  <c r="Y211" i="1"/>
  <c r="X211" i="1"/>
  <c r="U211" i="1"/>
  <c r="T211" i="1"/>
  <c r="Q211" i="1"/>
  <c r="P211" i="1"/>
  <c r="M211" i="1"/>
  <c r="L211" i="1"/>
  <c r="AY204" i="1"/>
  <c r="AX204" i="1"/>
  <c r="AX205" i="1" s="1"/>
  <c r="AU204" i="1"/>
  <c r="AU205" i="1" s="1"/>
  <c r="AT204" i="1"/>
  <c r="AT205" i="1" s="1"/>
  <c r="AQ204" i="1"/>
  <c r="AQ205" i="1" s="1"/>
  <c r="AP204" i="1"/>
  <c r="AM204" i="1"/>
  <c r="AL204" i="1"/>
  <c r="AL205" i="1" s="1"/>
  <c r="AI204" i="1"/>
  <c r="AI205" i="1" s="1"/>
  <c r="AI206" i="1" s="1"/>
  <c r="AH204" i="1"/>
  <c r="AE204" i="1"/>
  <c r="AE205" i="1" s="1"/>
  <c r="AE206" i="1" s="1"/>
  <c r="AD204" i="1"/>
  <c r="AA204" i="1"/>
  <c r="Z204" i="1"/>
  <c r="Z205" i="1" s="1"/>
  <c r="W204" i="1"/>
  <c r="W205" i="1" s="1"/>
  <c r="V204" i="1"/>
  <c r="S204" i="1"/>
  <c r="S205" i="1" s="1"/>
  <c r="R204" i="1"/>
  <c r="O204" i="1"/>
  <c r="Q204" i="1" s="1"/>
  <c r="N204" i="1"/>
  <c r="N205" i="1" s="1"/>
  <c r="N206" i="1" s="1"/>
  <c r="K204" i="1"/>
  <c r="K205" i="1" s="1"/>
  <c r="J204" i="1"/>
  <c r="BD203" i="1"/>
  <c r="BC203" i="1"/>
  <c r="BA203" i="1"/>
  <c r="AZ203" i="1"/>
  <c r="AW203" i="1"/>
  <c r="AV203" i="1"/>
  <c r="AS203" i="1"/>
  <c r="AR203" i="1"/>
  <c r="AO203" i="1"/>
  <c r="AN203" i="1"/>
  <c r="AK203" i="1"/>
  <c r="AJ203" i="1"/>
  <c r="AG203" i="1"/>
  <c r="AF203" i="1"/>
  <c r="AC203" i="1"/>
  <c r="AB203" i="1"/>
  <c r="Y203" i="1"/>
  <c r="X203" i="1"/>
  <c r="U203" i="1"/>
  <c r="T203" i="1"/>
  <c r="Q203" i="1"/>
  <c r="P203" i="1"/>
  <c r="M203" i="1"/>
  <c r="L203" i="1"/>
  <c r="AY198" i="1"/>
  <c r="AX198" i="1"/>
  <c r="AU198" i="1"/>
  <c r="AT198" i="1"/>
  <c r="AQ198" i="1"/>
  <c r="AP198" i="1"/>
  <c r="AM198" i="1"/>
  <c r="AL198" i="1"/>
  <c r="AI198" i="1"/>
  <c r="AH198" i="1"/>
  <c r="AE198" i="1"/>
  <c r="AD198" i="1"/>
  <c r="AA198" i="1"/>
  <c r="Z198" i="1"/>
  <c r="W198" i="1"/>
  <c r="V198" i="1"/>
  <c r="S198" i="1"/>
  <c r="R198" i="1"/>
  <c r="O198" i="1"/>
  <c r="N198" i="1"/>
  <c r="K198" i="1"/>
  <c r="J198" i="1"/>
  <c r="BD197" i="1"/>
  <c r="BC197" i="1"/>
  <c r="BA197" i="1"/>
  <c r="AZ197" i="1"/>
  <c r="AW197" i="1"/>
  <c r="AV197" i="1"/>
  <c r="AS197" i="1"/>
  <c r="AR197" i="1"/>
  <c r="AO197" i="1"/>
  <c r="AN197" i="1"/>
  <c r="AK197" i="1"/>
  <c r="AJ197" i="1"/>
  <c r="AG197" i="1"/>
  <c r="AF197" i="1"/>
  <c r="AC197" i="1"/>
  <c r="AB197" i="1"/>
  <c r="Y197" i="1"/>
  <c r="X197" i="1"/>
  <c r="U197" i="1"/>
  <c r="T197" i="1"/>
  <c r="Q197" i="1"/>
  <c r="P197" i="1"/>
  <c r="M197" i="1"/>
  <c r="L197" i="1"/>
  <c r="BD196" i="1"/>
  <c r="BF196" i="1" s="1"/>
  <c r="BC196" i="1"/>
  <c r="BA196" i="1"/>
  <c r="AZ196" i="1"/>
  <c r="AW196" i="1"/>
  <c r="AV196" i="1"/>
  <c r="AS196" i="1"/>
  <c r="AR196" i="1"/>
  <c r="AO196" i="1"/>
  <c r="AN196" i="1"/>
  <c r="AK196" i="1"/>
  <c r="AJ196" i="1"/>
  <c r="AG196" i="1"/>
  <c r="AF196" i="1"/>
  <c r="AC196" i="1"/>
  <c r="AB196" i="1"/>
  <c r="Y196" i="1"/>
  <c r="X196" i="1"/>
  <c r="U196" i="1"/>
  <c r="T196" i="1"/>
  <c r="Q196" i="1"/>
  <c r="P196" i="1"/>
  <c r="M196" i="1"/>
  <c r="L196" i="1"/>
  <c r="AY193" i="1"/>
  <c r="BA193" i="1" s="1"/>
  <c r="AX193" i="1"/>
  <c r="AU193" i="1"/>
  <c r="AU194" i="1" s="1"/>
  <c r="AT193" i="1"/>
  <c r="AT194" i="1" s="1"/>
  <c r="AQ193" i="1"/>
  <c r="AQ194" i="1" s="1"/>
  <c r="AP193" i="1"/>
  <c r="AM193" i="1"/>
  <c r="AL193" i="1"/>
  <c r="AI193" i="1"/>
  <c r="AI194" i="1" s="1"/>
  <c r="AH193" i="1"/>
  <c r="AH194" i="1" s="1"/>
  <c r="AE193" i="1"/>
  <c r="AE194" i="1" s="1"/>
  <c r="AD193" i="1"/>
  <c r="AA193" i="1"/>
  <c r="Z193" i="1"/>
  <c r="W193" i="1"/>
  <c r="V193" i="1"/>
  <c r="V194" i="1" s="1"/>
  <c r="S193" i="1"/>
  <c r="S194" i="1" s="1"/>
  <c r="R193" i="1"/>
  <c r="O193" i="1"/>
  <c r="N193" i="1"/>
  <c r="K193" i="1"/>
  <c r="K194" i="1" s="1"/>
  <c r="J193" i="1"/>
  <c r="J194" i="1" s="1"/>
  <c r="BD192" i="1"/>
  <c r="BC192" i="1"/>
  <c r="BA192" i="1"/>
  <c r="AZ192" i="1"/>
  <c r="AW192" i="1"/>
  <c r="AV192" i="1"/>
  <c r="AS192" i="1"/>
  <c r="AR192" i="1"/>
  <c r="AO192" i="1"/>
  <c r="AN192" i="1"/>
  <c r="AK192" i="1"/>
  <c r="AJ192" i="1"/>
  <c r="AG192" i="1"/>
  <c r="AF192" i="1"/>
  <c r="AC192" i="1"/>
  <c r="AB192" i="1"/>
  <c r="Y192" i="1"/>
  <c r="X192" i="1"/>
  <c r="U192" i="1"/>
  <c r="T192" i="1"/>
  <c r="Q192" i="1"/>
  <c r="P192" i="1"/>
  <c r="M192" i="1"/>
  <c r="L192" i="1"/>
  <c r="BD191" i="1"/>
  <c r="BC191" i="1"/>
  <c r="BA191" i="1"/>
  <c r="AZ191" i="1"/>
  <c r="AW191" i="1"/>
  <c r="AV191" i="1"/>
  <c r="AS191" i="1"/>
  <c r="AR191" i="1"/>
  <c r="AO191" i="1"/>
  <c r="AN191" i="1"/>
  <c r="AK191" i="1"/>
  <c r="AJ191" i="1"/>
  <c r="AG191" i="1"/>
  <c r="AF191" i="1"/>
  <c r="AC191" i="1"/>
  <c r="AB191" i="1"/>
  <c r="Y191" i="1"/>
  <c r="X191" i="1"/>
  <c r="U191" i="1"/>
  <c r="T191" i="1"/>
  <c r="Q191" i="1"/>
  <c r="P191" i="1"/>
  <c r="M191" i="1"/>
  <c r="L191" i="1"/>
  <c r="BC190" i="1"/>
  <c r="BD189" i="1"/>
  <c r="BC189" i="1"/>
  <c r="BA189" i="1"/>
  <c r="AZ189" i="1"/>
  <c r="AW189" i="1"/>
  <c r="AV189" i="1"/>
  <c r="AS189" i="1"/>
  <c r="AR189" i="1"/>
  <c r="AO189" i="1"/>
  <c r="AN189" i="1"/>
  <c r="AK189" i="1"/>
  <c r="AJ189" i="1"/>
  <c r="AG189" i="1"/>
  <c r="AF189" i="1"/>
  <c r="AC189" i="1"/>
  <c r="AB189" i="1"/>
  <c r="Y189" i="1"/>
  <c r="X189" i="1"/>
  <c r="U189" i="1"/>
  <c r="T189" i="1"/>
  <c r="Q189" i="1"/>
  <c r="P189" i="1"/>
  <c r="M189" i="1"/>
  <c r="L189" i="1"/>
  <c r="AX183" i="1"/>
  <c r="AT183" i="1"/>
  <c r="AP183" i="1"/>
  <c r="AL183" i="1"/>
  <c r="AH183" i="1"/>
  <c r="AE183" i="1"/>
  <c r="AD183" i="1"/>
  <c r="AA183" i="1"/>
  <c r="Z183" i="1"/>
  <c r="W183" i="1"/>
  <c r="V183" i="1"/>
  <c r="S183" i="1"/>
  <c r="R183" i="1"/>
  <c r="O183" i="1"/>
  <c r="N183" i="1"/>
  <c r="K183" i="1"/>
  <c r="J183" i="1"/>
  <c r="BD182" i="1"/>
  <c r="BC182" i="1"/>
  <c r="AG182" i="1"/>
  <c r="AF182" i="1"/>
  <c r="AC182" i="1"/>
  <c r="AB182" i="1"/>
  <c r="Y182" i="1"/>
  <c r="X182" i="1"/>
  <c r="U182" i="1"/>
  <c r="T182" i="1"/>
  <c r="Q182" i="1"/>
  <c r="P182" i="1"/>
  <c r="M182" i="1"/>
  <c r="L182" i="1"/>
  <c r="BD178" i="1"/>
  <c r="BC178" i="1"/>
  <c r="BA178" i="1"/>
  <c r="AZ178" i="1"/>
  <c r="AW178" i="1"/>
  <c r="AV178" i="1"/>
  <c r="AS178" i="1"/>
  <c r="AR178" i="1"/>
  <c r="AO178" i="1"/>
  <c r="AN178" i="1"/>
  <c r="AK178" i="1"/>
  <c r="AJ178" i="1"/>
  <c r="AY177" i="1"/>
  <c r="AY179" i="1" s="1"/>
  <c r="AX177" i="1"/>
  <c r="AX179" i="1" s="1"/>
  <c r="AU177" i="1"/>
  <c r="AU179" i="1" s="1"/>
  <c r="AT177" i="1"/>
  <c r="AQ177" i="1"/>
  <c r="AQ179" i="1" s="1"/>
  <c r="AP177" i="1"/>
  <c r="AP179" i="1" s="1"/>
  <c r="AM177" i="1"/>
  <c r="AM179" i="1" s="1"/>
  <c r="AL177" i="1"/>
  <c r="AL179" i="1" s="1"/>
  <c r="AI177" i="1"/>
  <c r="AI179" i="1" s="1"/>
  <c r="AH177" i="1"/>
  <c r="AE177" i="1"/>
  <c r="AE179" i="1" s="1"/>
  <c r="AD177" i="1"/>
  <c r="AD179" i="1" s="1"/>
  <c r="AA177" i="1"/>
  <c r="AA179" i="1" s="1"/>
  <c r="Z177" i="1"/>
  <c r="Z179" i="1" s="1"/>
  <c r="W177" i="1"/>
  <c r="W179" i="1" s="1"/>
  <c r="V177" i="1"/>
  <c r="S177" i="1"/>
  <c r="S179" i="1" s="1"/>
  <c r="R177" i="1"/>
  <c r="R179" i="1" s="1"/>
  <c r="O177" i="1"/>
  <c r="O179" i="1" s="1"/>
  <c r="N177" i="1"/>
  <c r="K177" i="1"/>
  <c r="K179" i="1" s="1"/>
  <c r="J177" i="1"/>
  <c r="BD176" i="1"/>
  <c r="BC176" i="1"/>
  <c r="BA176" i="1"/>
  <c r="AZ176" i="1"/>
  <c r="AW176" i="1"/>
  <c r="AV176" i="1"/>
  <c r="AS176" i="1"/>
  <c r="AR176" i="1"/>
  <c r="AO176" i="1"/>
  <c r="AN176" i="1"/>
  <c r="AK176" i="1"/>
  <c r="AJ176" i="1"/>
  <c r="AG176" i="1"/>
  <c r="AF176" i="1"/>
  <c r="AC176" i="1"/>
  <c r="AB176" i="1"/>
  <c r="Y176" i="1"/>
  <c r="X176" i="1"/>
  <c r="U176" i="1"/>
  <c r="T176" i="1"/>
  <c r="Q176" i="1"/>
  <c r="P176" i="1"/>
  <c r="M176" i="1"/>
  <c r="L176" i="1"/>
  <c r="BD175" i="1"/>
  <c r="BC175" i="1"/>
  <c r="BA175" i="1"/>
  <c r="AZ175" i="1"/>
  <c r="AW175" i="1"/>
  <c r="AV175" i="1"/>
  <c r="AS175" i="1"/>
  <c r="AR175" i="1"/>
  <c r="AO175" i="1"/>
  <c r="AN175" i="1"/>
  <c r="AK175" i="1"/>
  <c r="AJ175" i="1"/>
  <c r="AG175" i="1"/>
  <c r="AF175" i="1"/>
  <c r="AC175" i="1"/>
  <c r="AB175" i="1"/>
  <c r="Y175" i="1"/>
  <c r="X175" i="1"/>
  <c r="U175" i="1"/>
  <c r="T175" i="1"/>
  <c r="Q175" i="1"/>
  <c r="P175" i="1"/>
  <c r="M175" i="1"/>
  <c r="L175" i="1"/>
  <c r="AY171" i="1"/>
  <c r="AY172" i="1" s="1"/>
  <c r="AX171" i="1"/>
  <c r="AX172" i="1" s="1"/>
  <c r="AU171" i="1"/>
  <c r="AT171" i="1"/>
  <c r="AT172" i="1" s="1"/>
  <c r="AQ171" i="1"/>
  <c r="AQ172" i="1" s="1"/>
  <c r="AP171" i="1"/>
  <c r="AM171" i="1"/>
  <c r="AM172" i="1" s="1"/>
  <c r="AL171" i="1"/>
  <c r="AL172" i="1" s="1"/>
  <c r="AI171" i="1"/>
  <c r="AH171" i="1"/>
  <c r="AH172" i="1" s="1"/>
  <c r="AE171" i="1"/>
  <c r="AD171" i="1"/>
  <c r="AD172" i="1" s="1"/>
  <c r="AA171" i="1"/>
  <c r="AA172" i="1" s="1"/>
  <c r="Z171" i="1"/>
  <c r="Z172" i="1" s="1"/>
  <c r="W171" i="1"/>
  <c r="V171" i="1"/>
  <c r="V172" i="1" s="1"/>
  <c r="S171" i="1"/>
  <c r="R171" i="1"/>
  <c r="R172" i="1" s="1"/>
  <c r="O171" i="1"/>
  <c r="O172" i="1" s="1"/>
  <c r="N171" i="1"/>
  <c r="K171" i="1"/>
  <c r="J171" i="1"/>
  <c r="J172" i="1" s="1"/>
  <c r="BD170" i="1"/>
  <c r="BF170" i="1" s="1"/>
  <c r="BC170" i="1"/>
  <c r="BA170" i="1"/>
  <c r="AZ170" i="1"/>
  <c r="AW170" i="1"/>
  <c r="AV170" i="1"/>
  <c r="AS170" i="1"/>
  <c r="AR170" i="1"/>
  <c r="AO170" i="1"/>
  <c r="AN170" i="1"/>
  <c r="AK170" i="1"/>
  <c r="AJ170" i="1"/>
  <c r="AG170" i="1"/>
  <c r="AF170" i="1"/>
  <c r="AC170" i="1"/>
  <c r="AB170" i="1"/>
  <c r="Y170" i="1"/>
  <c r="X170" i="1"/>
  <c r="U170" i="1"/>
  <c r="T170" i="1"/>
  <c r="Q170" i="1"/>
  <c r="P170" i="1"/>
  <c r="M170" i="1"/>
  <c r="L170" i="1"/>
  <c r="AY165" i="1"/>
  <c r="AY166" i="1" s="1"/>
  <c r="AX165" i="1"/>
  <c r="AX166" i="1" s="1"/>
  <c r="AU165" i="1"/>
  <c r="AU166" i="1" s="1"/>
  <c r="AT165" i="1"/>
  <c r="AQ165" i="1"/>
  <c r="AP165" i="1"/>
  <c r="AM165" i="1"/>
  <c r="AM166" i="1" s="1"/>
  <c r="AL165" i="1"/>
  <c r="AL166" i="1" s="1"/>
  <c r="AI165" i="1"/>
  <c r="AI166" i="1" s="1"/>
  <c r="AH165" i="1"/>
  <c r="AE165" i="1"/>
  <c r="AD165" i="1"/>
  <c r="AA165" i="1"/>
  <c r="AA166" i="1" s="1"/>
  <c r="Z165" i="1"/>
  <c r="Z166" i="1" s="1"/>
  <c r="W165" i="1"/>
  <c r="W166" i="1" s="1"/>
  <c r="V165" i="1"/>
  <c r="S165" i="1"/>
  <c r="R165" i="1"/>
  <c r="O165" i="1"/>
  <c r="O166" i="1" s="1"/>
  <c r="N165" i="1"/>
  <c r="N166" i="1" s="1"/>
  <c r="K165" i="1"/>
  <c r="J165" i="1"/>
  <c r="J166" i="1" s="1"/>
  <c r="BD164" i="1"/>
  <c r="BC164" i="1"/>
  <c r="BE164" i="1" s="1"/>
  <c r="BA164" i="1"/>
  <c r="AZ164" i="1"/>
  <c r="AW164" i="1"/>
  <c r="AV164" i="1"/>
  <c r="AS164" i="1"/>
  <c r="AR164" i="1"/>
  <c r="AO164" i="1"/>
  <c r="AN164" i="1"/>
  <c r="AK164" i="1"/>
  <c r="AJ164" i="1"/>
  <c r="AG164" i="1"/>
  <c r="AF164" i="1"/>
  <c r="AC164" i="1"/>
  <c r="AB164" i="1"/>
  <c r="Y164" i="1"/>
  <c r="X164" i="1"/>
  <c r="U164" i="1"/>
  <c r="T164" i="1"/>
  <c r="Q164" i="1"/>
  <c r="P164" i="1"/>
  <c r="M164" i="1"/>
  <c r="L164" i="1"/>
  <c r="BD163" i="1"/>
  <c r="BC163" i="1"/>
  <c r="BA163" i="1"/>
  <c r="AZ163" i="1"/>
  <c r="AW163" i="1"/>
  <c r="AV163" i="1"/>
  <c r="AS163" i="1"/>
  <c r="AR163" i="1"/>
  <c r="AO163" i="1"/>
  <c r="AN163" i="1"/>
  <c r="AK163" i="1"/>
  <c r="AJ163" i="1"/>
  <c r="AG163" i="1"/>
  <c r="AF163" i="1"/>
  <c r="AC163" i="1"/>
  <c r="AB163" i="1"/>
  <c r="Y163" i="1"/>
  <c r="X163" i="1"/>
  <c r="U163" i="1"/>
  <c r="T163" i="1"/>
  <c r="Q163" i="1"/>
  <c r="P163" i="1"/>
  <c r="M163" i="1"/>
  <c r="L163" i="1"/>
  <c r="BD162" i="1"/>
  <c r="BC162" i="1"/>
  <c r="BF162" i="1" s="1"/>
  <c r="BA162" i="1"/>
  <c r="AZ162" i="1"/>
  <c r="AW162" i="1"/>
  <c r="AV162" i="1"/>
  <c r="AS162" i="1"/>
  <c r="AR162" i="1"/>
  <c r="AO162" i="1"/>
  <c r="AN162" i="1"/>
  <c r="AK162" i="1"/>
  <c r="AJ162" i="1"/>
  <c r="AG162" i="1"/>
  <c r="AF162" i="1"/>
  <c r="AC162" i="1"/>
  <c r="AB162" i="1"/>
  <c r="Y162" i="1"/>
  <c r="X162" i="1"/>
  <c r="U162" i="1"/>
  <c r="T162" i="1"/>
  <c r="Q162" i="1"/>
  <c r="P162" i="1"/>
  <c r="M162" i="1"/>
  <c r="L162" i="1"/>
  <c r="AY156" i="1"/>
  <c r="AX156" i="1"/>
  <c r="AX157" i="1" s="1"/>
  <c r="AU156" i="1"/>
  <c r="AU157" i="1" s="1"/>
  <c r="AT156" i="1"/>
  <c r="AT157" i="1" s="1"/>
  <c r="AQ156" i="1"/>
  <c r="AP156" i="1"/>
  <c r="AP157" i="1" s="1"/>
  <c r="AM156" i="1"/>
  <c r="AL156" i="1"/>
  <c r="AL157" i="1" s="1"/>
  <c r="AI156" i="1"/>
  <c r="AI157" i="1" s="1"/>
  <c r="AH156" i="1"/>
  <c r="AH157" i="1" s="1"/>
  <c r="AE156" i="1"/>
  <c r="AD156" i="1"/>
  <c r="AD157" i="1" s="1"/>
  <c r="AA156" i="1"/>
  <c r="Z156" i="1"/>
  <c r="Z157" i="1" s="1"/>
  <c r="W156" i="1"/>
  <c r="W157" i="1" s="1"/>
  <c r="V156" i="1"/>
  <c r="V157" i="1" s="1"/>
  <c r="S156" i="1"/>
  <c r="R156" i="1"/>
  <c r="R157" i="1" s="1"/>
  <c r="O156" i="1"/>
  <c r="N156" i="1"/>
  <c r="N157" i="1" s="1"/>
  <c r="K156" i="1"/>
  <c r="K157" i="1" s="1"/>
  <c r="J156" i="1"/>
  <c r="BD155" i="1"/>
  <c r="BC155" i="1"/>
  <c r="BA155" i="1"/>
  <c r="AZ155" i="1"/>
  <c r="AW155" i="1"/>
  <c r="AV155" i="1"/>
  <c r="AS155" i="1"/>
  <c r="AR155" i="1"/>
  <c r="AO155" i="1"/>
  <c r="AN155" i="1"/>
  <c r="AK155" i="1"/>
  <c r="AJ155" i="1"/>
  <c r="AG155" i="1"/>
  <c r="AF155" i="1"/>
  <c r="AC155" i="1"/>
  <c r="AB155" i="1"/>
  <c r="Y155" i="1"/>
  <c r="X155" i="1"/>
  <c r="U155" i="1"/>
  <c r="T155" i="1"/>
  <c r="Q155" i="1"/>
  <c r="P155" i="1"/>
  <c r="M155" i="1"/>
  <c r="L155" i="1"/>
  <c r="AY150" i="1"/>
  <c r="AX150" i="1"/>
  <c r="AU150" i="1"/>
  <c r="AT150" i="1"/>
  <c r="AQ150" i="1"/>
  <c r="AP150" i="1"/>
  <c r="AM150" i="1"/>
  <c r="AL150" i="1"/>
  <c r="AI150" i="1"/>
  <c r="AH150" i="1"/>
  <c r="AE150" i="1"/>
  <c r="AD150" i="1"/>
  <c r="AA150" i="1"/>
  <c r="Z150" i="1"/>
  <c r="W150" i="1"/>
  <c r="V150" i="1"/>
  <c r="S150" i="1"/>
  <c r="R150" i="1"/>
  <c r="O150" i="1"/>
  <c r="N150" i="1"/>
  <c r="K150" i="1"/>
  <c r="J150" i="1"/>
  <c r="BD149" i="1"/>
  <c r="BC149" i="1"/>
  <c r="BA149" i="1"/>
  <c r="AZ149" i="1"/>
  <c r="AW149" i="1"/>
  <c r="AV149" i="1"/>
  <c r="AS149" i="1"/>
  <c r="AR149" i="1"/>
  <c r="AO149" i="1"/>
  <c r="AN149" i="1"/>
  <c r="AK149" i="1"/>
  <c r="AJ149" i="1"/>
  <c r="AG149" i="1"/>
  <c r="AF149" i="1"/>
  <c r="AC149" i="1"/>
  <c r="AB149" i="1"/>
  <c r="Y149" i="1"/>
  <c r="X149" i="1"/>
  <c r="U149" i="1"/>
  <c r="T149" i="1"/>
  <c r="Q149" i="1"/>
  <c r="P149" i="1"/>
  <c r="M149" i="1"/>
  <c r="L149" i="1"/>
  <c r="BD148" i="1"/>
  <c r="BC148" i="1"/>
  <c r="BA148" i="1"/>
  <c r="AZ148" i="1"/>
  <c r="AW148" i="1"/>
  <c r="AV148" i="1"/>
  <c r="AS148" i="1"/>
  <c r="AR148" i="1"/>
  <c r="AO148" i="1"/>
  <c r="AN148" i="1"/>
  <c r="AK148" i="1"/>
  <c r="AJ148" i="1"/>
  <c r="AG148" i="1"/>
  <c r="AF148" i="1"/>
  <c r="AC148" i="1"/>
  <c r="AB148" i="1"/>
  <c r="Y148" i="1"/>
  <c r="X148" i="1"/>
  <c r="U148" i="1"/>
  <c r="T148" i="1"/>
  <c r="Q148" i="1"/>
  <c r="P148" i="1"/>
  <c r="M148" i="1"/>
  <c r="L148" i="1"/>
  <c r="AY146" i="1"/>
  <c r="AX146" i="1"/>
  <c r="AU146" i="1"/>
  <c r="AT146" i="1"/>
  <c r="AQ146" i="1"/>
  <c r="AP146" i="1"/>
  <c r="AM146" i="1"/>
  <c r="AL146" i="1"/>
  <c r="AI146" i="1"/>
  <c r="AH146" i="1"/>
  <c r="AE146" i="1"/>
  <c r="AD146" i="1"/>
  <c r="AA146" i="1"/>
  <c r="AA151" i="1" s="1"/>
  <c r="AA152" i="1" s="1"/>
  <c r="Z146" i="1"/>
  <c r="W146" i="1"/>
  <c r="V146" i="1"/>
  <c r="S146" i="1"/>
  <c r="R146" i="1"/>
  <c r="T146" i="1" s="1"/>
  <c r="O146" i="1"/>
  <c r="N146" i="1"/>
  <c r="N151" i="1" s="1"/>
  <c r="K146" i="1"/>
  <c r="J146" i="1"/>
  <c r="BD145" i="1"/>
  <c r="BC145" i="1"/>
  <c r="BA145" i="1"/>
  <c r="AZ145" i="1"/>
  <c r="AW145" i="1"/>
  <c r="AV145" i="1"/>
  <c r="AS145" i="1"/>
  <c r="AR145" i="1"/>
  <c r="AO145" i="1"/>
  <c r="AN145" i="1"/>
  <c r="AK145" i="1"/>
  <c r="AJ145" i="1"/>
  <c r="AG145" i="1"/>
  <c r="AF145" i="1"/>
  <c r="AC145" i="1"/>
  <c r="AB145" i="1"/>
  <c r="Y145" i="1"/>
  <c r="X145" i="1"/>
  <c r="U145" i="1"/>
  <c r="T145" i="1"/>
  <c r="Q145" i="1"/>
  <c r="P145" i="1"/>
  <c r="M145" i="1"/>
  <c r="L145" i="1"/>
  <c r="BD144" i="1"/>
  <c r="BC144" i="1"/>
  <c r="BA144" i="1"/>
  <c r="AZ144" i="1"/>
  <c r="AW144" i="1"/>
  <c r="AV144" i="1"/>
  <c r="AS144" i="1"/>
  <c r="AR144" i="1"/>
  <c r="AO144" i="1"/>
  <c r="AN144" i="1"/>
  <c r="AK144" i="1"/>
  <c r="AJ144" i="1"/>
  <c r="AG144" i="1"/>
  <c r="AF144" i="1"/>
  <c r="AC144" i="1"/>
  <c r="AB144" i="1"/>
  <c r="Y144" i="1"/>
  <c r="X144" i="1"/>
  <c r="U144" i="1"/>
  <c r="T144" i="1"/>
  <c r="Q144" i="1"/>
  <c r="P144" i="1"/>
  <c r="M144" i="1"/>
  <c r="L144" i="1"/>
  <c r="BD143" i="1"/>
  <c r="BC143" i="1"/>
  <c r="BA143" i="1"/>
  <c r="AZ143" i="1"/>
  <c r="AW143" i="1"/>
  <c r="AV143" i="1"/>
  <c r="AS143" i="1"/>
  <c r="AR143" i="1"/>
  <c r="AO143" i="1"/>
  <c r="AN143" i="1"/>
  <c r="AK143" i="1"/>
  <c r="AJ143" i="1"/>
  <c r="AG143" i="1"/>
  <c r="AF143" i="1"/>
  <c r="AC143" i="1"/>
  <c r="AB143" i="1"/>
  <c r="Y143" i="1"/>
  <c r="X143" i="1"/>
  <c r="U143" i="1"/>
  <c r="T143" i="1"/>
  <c r="Q143" i="1"/>
  <c r="P143" i="1"/>
  <c r="M143" i="1"/>
  <c r="L143" i="1"/>
  <c r="BD142" i="1"/>
  <c r="BC142" i="1"/>
  <c r="AG142" i="1"/>
  <c r="AF142" i="1"/>
  <c r="AC142" i="1"/>
  <c r="AB142" i="1"/>
  <c r="Y142" i="1"/>
  <c r="X142" i="1"/>
  <c r="U142" i="1"/>
  <c r="T142" i="1"/>
  <c r="Q142" i="1"/>
  <c r="P142" i="1"/>
  <c r="M142" i="1"/>
  <c r="L142" i="1"/>
  <c r="BD141" i="1"/>
  <c r="BC141" i="1"/>
  <c r="BA141" i="1"/>
  <c r="AZ141" i="1"/>
  <c r="AW141" i="1"/>
  <c r="AV141" i="1"/>
  <c r="AS141" i="1"/>
  <c r="AR141" i="1"/>
  <c r="AO141" i="1"/>
  <c r="AN141" i="1"/>
  <c r="AK141" i="1"/>
  <c r="AJ141" i="1"/>
  <c r="AG141" i="1"/>
  <c r="AF141" i="1"/>
  <c r="AC141" i="1"/>
  <c r="AB141" i="1"/>
  <c r="Y141" i="1"/>
  <c r="X141" i="1"/>
  <c r="U141" i="1"/>
  <c r="T141" i="1"/>
  <c r="Q141" i="1"/>
  <c r="P141" i="1"/>
  <c r="M141" i="1"/>
  <c r="L141" i="1"/>
  <c r="BD140" i="1"/>
  <c r="BC140" i="1"/>
  <c r="BA140" i="1"/>
  <c r="AZ140" i="1"/>
  <c r="AW140" i="1"/>
  <c r="AV140" i="1"/>
  <c r="AS140" i="1"/>
  <c r="AR140" i="1"/>
  <c r="AO140" i="1"/>
  <c r="AN140" i="1"/>
  <c r="AK140" i="1"/>
  <c r="AJ140" i="1"/>
  <c r="AG140" i="1"/>
  <c r="AF140" i="1"/>
  <c r="AC140" i="1"/>
  <c r="AB140" i="1"/>
  <c r="Y140" i="1"/>
  <c r="X140" i="1"/>
  <c r="U140" i="1"/>
  <c r="T140" i="1"/>
  <c r="Q140" i="1"/>
  <c r="P140" i="1"/>
  <c r="M140" i="1"/>
  <c r="L140" i="1"/>
  <c r="AY135" i="1"/>
  <c r="AX135" i="1"/>
  <c r="AX136" i="1" s="1"/>
  <c r="AU135" i="1"/>
  <c r="AT135" i="1"/>
  <c r="AT136" i="1" s="1"/>
  <c r="AQ135" i="1"/>
  <c r="AQ136" i="1" s="1"/>
  <c r="AP135" i="1"/>
  <c r="AR135" i="1" s="1"/>
  <c r="AM135" i="1"/>
  <c r="AL135" i="1"/>
  <c r="AL136" i="1" s="1"/>
  <c r="AI135" i="1"/>
  <c r="AI136" i="1" s="1"/>
  <c r="AH135" i="1"/>
  <c r="AH136" i="1" s="1"/>
  <c r="AE135" i="1"/>
  <c r="AD135" i="1"/>
  <c r="AA135" i="1"/>
  <c r="Z135" i="1"/>
  <c r="Z136" i="1" s="1"/>
  <c r="W135" i="1"/>
  <c r="W136" i="1" s="1"/>
  <c r="V135" i="1"/>
  <c r="V136" i="1" s="1"/>
  <c r="S135" i="1"/>
  <c r="S136" i="1" s="1"/>
  <c r="R135" i="1"/>
  <c r="O135" i="1"/>
  <c r="N135" i="1"/>
  <c r="N136" i="1" s="1"/>
  <c r="K135" i="1"/>
  <c r="K136" i="1" s="1"/>
  <c r="J135" i="1"/>
  <c r="J136" i="1" s="1"/>
  <c r="BD134" i="1"/>
  <c r="BC134" i="1"/>
  <c r="BA134" i="1"/>
  <c r="AZ134" i="1"/>
  <c r="AW134" i="1"/>
  <c r="AV134" i="1"/>
  <c r="AS134" i="1"/>
  <c r="AR134" i="1"/>
  <c r="AO134" i="1"/>
  <c r="AN134" i="1"/>
  <c r="AK134" i="1"/>
  <c r="AJ134" i="1"/>
  <c r="AG134" i="1"/>
  <c r="AF134" i="1"/>
  <c r="AC134" i="1"/>
  <c r="AB134" i="1"/>
  <c r="Y134" i="1"/>
  <c r="X134" i="1"/>
  <c r="U134" i="1"/>
  <c r="T134" i="1"/>
  <c r="Q134" i="1"/>
  <c r="P134" i="1"/>
  <c r="M134" i="1"/>
  <c r="L134" i="1"/>
  <c r="BD132" i="1"/>
  <c r="BC132" i="1"/>
  <c r="BA132" i="1"/>
  <c r="AZ132" i="1"/>
  <c r="AW132" i="1"/>
  <c r="AV132" i="1"/>
  <c r="AS132" i="1"/>
  <c r="AR132" i="1"/>
  <c r="AO132" i="1"/>
  <c r="AN132" i="1"/>
  <c r="AK132" i="1"/>
  <c r="AJ132" i="1"/>
  <c r="AG132" i="1"/>
  <c r="AF132" i="1"/>
  <c r="AC132" i="1"/>
  <c r="AB132" i="1"/>
  <c r="Y132" i="1"/>
  <c r="X132" i="1"/>
  <c r="U132" i="1"/>
  <c r="T132" i="1"/>
  <c r="Q132" i="1"/>
  <c r="P132" i="1"/>
  <c r="M132" i="1"/>
  <c r="L132" i="1"/>
  <c r="BD128" i="1"/>
  <c r="BC128" i="1"/>
  <c r="AG128" i="1"/>
  <c r="AF128" i="1"/>
  <c r="AC128" i="1"/>
  <c r="AB128" i="1"/>
  <c r="Y128" i="1"/>
  <c r="X128" i="1"/>
  <c r="U128" i="1"/>
  <c r="T128" i="1"/>
  <c r="Q128" i="1"/>
  <c r="P128" i="1"/>
  <c r="M128" i="1"/>
  <c r="L128" i="1"/>
  <c r="BD127" i="1"/>
  <c r="BC127" i="1"/>
  <c r="BA127" i="1"/>
  <c r="AZ127" i="1"/>
  <c r="AW127" i="1"/>
  <c r="AV127" i="1"/>
  <c r="AS127" i="1"/>
  <c r="AR127" i="1"/>
  <c r="AO127" i="1"/>
  <c r="AN127" i="1"/>
  <c r="AK127" i="1"/>
  <c r="AJ127" i="1"/>
  <c r="AG127" i="1"/>
  <c r="AF127" i="1"/>
  <c r="AC127" i="1"/>
  <c r="AB127" i="1"/>
  <c r="Y127" i="1"/>
  <c r="X127" i="1"/>
  <c r="U127" i="1"/>
  <c r="T127" i="1"/>
  <c r="Q127" i="1"/>
  <c r="P127" i="1"/>
  <c r="M127" i="1"/>
  <c r="L127" i="1"/>
  <c r="BD126" i="1"/>
  <c r="BC126" i="1"/>
  <c r="AG126" i="1"/>
  <c r="AF126" i="1"/>
  <c r="AC126" i="1"/>
  <c r="AB126" i="1"/>
  <c r="Y126" i="1"/>
  <c r="X126" i="1"/>
  <c r="U126" i="1"/>
  <c r="T126" i="1"/>
  <c r="Q126" i="1"/>
  <c r="P126" i="1"/>
  <c r="M126" i="1"/>
  <c r="L126" i="1"/>
  <c r="BD125" i="1"/>
  <c r="BC125" i="1"/>
  <c r="BA125" i="1"/>
  <c r="AZ125" i="1"/>
  <c r="AW125" i="1"/>
  <c r="AV125" i="1"/>
  <c r="AS125" i="1"/>
  <c r="AR125" i="1"/>
  <c r="AO125" i="1"/>
  <c r="AN125" i="1"/>
  <c r="AK125" i="1"/>
  <c r="AJ125" i="1"/>
  <c r="AG125" i="1"/>
  <c r="AF125" i="1"/>
  <c r="AC125" i="1"/>
  <c r="AB125" i="1"/>
  <c r="Y125" i="1"/>
  <c r="X125" i="1"/>
  <c r="U125" i="1"/>
  <c r="T125" i="1"/>
  <c r="Q125" i="1"/>
  <c r="P125" i="1"/>
  <c r="M125" i="1"/>
  <c r="L125" i="1"/>
  <c r="BD124" i="1"/>
  <c r="BC124" i="1"/>
  <c r="BA124" i="1"/>
  <c r="AZ124" i="1"/>
  <c r="AW124" i="1"/>
  <c r="AV124" i="1"/>
  <c r="AS124" i="1"/>
  <c r="AR124" i="1"/>
  <c r="AO124" i="1"/>
  <c r="AN124" i="1"/>
  <c r="AK124" i="1"/>
  <c r="AJ124" i="1"/>
  <c r="BD123" i="1"/>
  <c r="BC123" i="1"/>
  <c r="BA123" i="1"/>
  <c r="AZ123" i="1"/>
  <c r="AW123" i="1"/>
  <c r="AV123" i="1"/>
  <c r="AS123" i="1"/>
  <c r="AR123" i="1"/>
  <c r="AO123" i="1"/>
  <c r="AN123" i="1"/>
  <c r="AK123" i="1"/>
  <c r="AJ123" i="1"/>
  <c r="AG123" i="1"/>
  <c r="AF123" i="1"/>
  <c r="AC123" i="1"/>
  <c r="AB123" i="1"/>
  <c r="Y123" i="1"/>
  <c r="X123" i="1"/>
  <c r="U123" i="1"/>
  <c r="T123" i="1"/>
  <c r="Q123" i="1"/>
  <c r="P123" i="1"/>
  <c r="M123" i="1"/>
  <c r="L123" i="1"/>
  <c r="AY122" i="1"/>
  <c r="AY129" i="1" s="1"/>
  <c r="AX122" i="1"/>
  <c r="AX129" i="1" s="1"/>
  <c r="AU122" i="1"/>
  <c r="AU129" i="1" s="1"/>
  <c r="AT122" i="1"/>
  <c r="AT129" i="1" s="1"/>
  <c r="AQ122" i="1"/>
  <c r="AP122" i="1"/>
  <c r="AP129" i="1" s="1"/>
  <c r="AM122" i="1"/>
  <c r="AM129" i="1" s="1"/>
  <c r="AL122" i="1"/>
  <c r="AL129" i="1" s="1"/>
  <c r="AI122" i="1"/>
  <c r="AI129" i="1" s="1"/>
  <c r="AH122" i="1"/>
  <c r="AH129" i="1" s="1"/>
  <c r="AE122" i="1"/>
  <c r="AE129" i="1" s="1"/>
  <c r="AD122" i="1"/>
  <c r="AD129" i="1" s="1"/>
  <c r="AA122" i="1"/>
  <c r="AA129" i="1" s="1"/>
  <c r="Z122" i="1"/>
  <c r="Z129" i="1" s="1"/>
  <c r="W122" i="1"/>
  <c r="W129" i="1" s="1"/>
  <c r="V122" i="1"/>
  <c r="V129" i="1" s="1"/>
  <c r="S122" i="1"/>
  <c r="R122" i="1"/>
  <c r="R129" i="1" s="1"/>
  <c r="O122" i="1"/>
  <c r="O129" i="1" s="1"/>
  <c r="N122" i="1"/>
  <c r="N129" i="1" s="1"/>
  <c r="K122" i="1"/>
  <c r="J122" i="1"/>
  <c r="BD121" i="1"/>
  <c r="BC121" i="1"/>
  <c r="BA121" i="1"/>
  <c r="AZ121" i="1"/>
  <c r="AW121" i="1"/>
  <c r="AV121" i="1"/>
  <c r="AS121" i="1"/>
  <c r="AR121" i="1"/>
  <c r="AO121" i="1"/>
  <c r="AN121" i="1"/>
  <c r="AK121" i="1"/>
  <c r="AJ121" i="1"/>
  <c r="AG121" i="1"/>
  <c r="AF121" i="1"/>
  <c r="AC121" i="1"/>
  <c r="AB121" i="1"/>
  <c r="Y121" i="1"/>
  <c r="X121" i="1"/>
  <c r="U121" i="1"/>
  <c r="T121" i="1"/>
  <c r="Q121" i="1"/>
  <c r="P121" i="1"/>
  <c r="M121" i="1"/>
  <c r="L121" i="1"/>
  <c r="BD119" i="1"/>
  <c r="BC119" i="1"/>
  <c r="BA119" i="1"/>
  <c r="AZ119" i="1"/>
  <c r="AW119" i="1"/>
  <c r="AV119" i="1"/>
  <c r="AS119" i="1"/>
  <c r="AR119" i="1"/>
  <c r="AO119" i="1"/>
  <c r="AN119" i="1"/>
  <c r="AK119" i="1"/>
  <c r="AJ119" i="1"/>
  <c r="AG119" i="1"/>
  <c r="AF119" i="1"/>
  <c r="AC119" i="1"/>
  <c r="AB119" i="1"/>
  <c r="Y119" i="1"/>
  <c r="X119" i="1"/>
  <c r="U119" i="1"/>
  <c r="T119" i="1"/>
  <c r="Q119" i="1"/>
  <c r="P119" i="1"/>
  <c r="M119" i="1"/>
  <c r="L119" i="1"/>
  <c r="AY116" i="1"/>
  <c r="AX116" i="1"/>
  <c r="AX117" i="1" s="1"/>
  <c r="AU116" i="1"/>
  <c r="AU117" i="1" s="1"/>
  <c r="AT116" i="1"/>
  <c r="AT117" i="1" s="1"/>
  <c r="AQ116" i="1"/>
  <c r="AQ117" i="1" s="1"/>
  <c r="AP116" i="1"/>
  <c r="AM116" i="1"/>
  <c r="AL116" i="1"/>
  <c r="AL117" i="1" s="1"/>
  <c r="AI116" i="1"/>
  <c r="AI117" i="1" s="1"/>
  <c r="AI130" i="1" s="1"/>
  <c r="AH116" i="1"/>
  <c r="AH117" i="1" s="1"/>
  <c r="AE116" i="1"/>
  <c r="AE117" i="1" s="1"/>
  <c r="AD116" i="1"/>
  <c r="AA116" i="1"/>
  <c r="Z116" i="1"/>
  <c r="Z117" i="1" s="1"/>
  <c r="W116" i="1"/>
  <c r="W117" i="1" s="1"/>
  <c r="V116" i="1"/>
  <c r="V117" i="1" s="1"/>
  <c r="S116" i="1"/>
  <c r="S117" i="1" s="1"/>
  <c r="R116" i="1"/>
  <c r="O116" i="1"/>
  <c r="N116" i="1"/>
  <c r="K116" i="1"/>
  <c r="K117" i="1" s="1"/>
  <c r="J116" i="1"/>
  <c r="J117" i="1" s="1"/>
  <c r="BD115" i="1"/>
  <c r="BC115" i="1"/>
  <c r="BA115" i="1"/>
  <c r="AZ115" i="1"/>
  <c r="AW115" i="1"/>
  <c r="AV115" i="1"/>
  <c r="AS115" i="1"/>
  <c r="AR115" i="1"/>
  <c r="AO115" i="1"/>
  <c r="AN115" i="1"/>
  <c r="AK115" i="1"/>
  <c r="AJ115" i="1"/>
  <c r="AG115" i="1"/>
  <c r="AF115" i="1"/>
  <c r="AC115" i="1"/>
  <c r="AB115" i="1"/>
  <c r="Y115" i="1"/>
  <c r="X115" i="1"/>
  <c r="U115" i="1"/>
  <c r="T115" i="1"/>
  <c r="Q115" i="1"/>
  <c r="P115" i="1"/>
  <c r="M115" i="1"/>
  <c r="L115" i="1"/>
  <c r="BD114" i="1"/>
  <c r="BC114" i="1"/>
  <c r="BA114" i="1"/>
  <c r="AZ114" i="1"/>
  <c r="AW114" i="1"/>
  <c r="AV114" i="1"/>
  <c r="AS114" i="1"/>
  <c r="AR114" i="1"/>
  <c r="AO114" i="1"/>
  <c r="AN114" i="1"/>
  <c r="AK114" i="1"/>
  <c r="AJ114" i="1"/>
  <c r="AG114" i="1"/>
  <c r="AF114" i="1"/>
  <c r="AC114" i="1"/>
  <c r="AB114" i="1"/>
  <c r="Y114" i="1"/>
  <c r="X114" i="1"/>
  <c r="U114" i="1"/>
  <c r="T114" i="1"/>
  <c r="Q114" i="1"/>
  <c r="P114" i="1"/>
  <c r="M114" i="1"/>
  <c r="L114" i="1"/>
  <c r="BD113" i="1"/>
  <c r="BC113" i="1"/>
  <c r="BA113" i="1"/>
  <c r="AZ113" i="1"/>
  <c r="AW113" i="1"/>
  <c r="AV113" i="1"/>
  <c r="AS113" i="1"/>
  <c r="AR113" i="1"/>
  <c r="AO113" i="1"/>
  <c r="AN113" i="1"/>
  <c r="AK113" i="1"/>
  <c r="AJ113" i="1"/>
  <c r="AY108" i="1"/>
  <c r="AX108" i="1"/>
  <c r="AU108" i="1"/>
  <c r="AT108" i="1"/>
  <c r="AQ108" i="1"/>
  <c r="AP108" i="1"/>
  <c r="AM108" i="1"/>
  <c r="AL108" i="1"/>
  <c r="AI108" i="1"/>
  <c r="AH108" i="1"/>
  <c r="AE108" i="1"/>
  <c r="AD108" i="1"/>
  <c r="AA108" i="1"/>
  <c r="Z108" i="1"/>
  <c r="W108" i="1"/>
  <c r="V108" i="1"/>
  <c r="S108" i="1"/>
  <c r="R108" i="1"/>
  <c r="O108" i="1"/>
  <c r="N108" i="1"/>
  <c r="K108" i="1"/>
  <c r="J108" i="1"/>
  <c r="BD107" i="1"/>
  <c r="BC107" i="1"/>
  <c r="BA107" i="1"/>
  <c r="AZ107" i="1"/>
  <c r="AW107" i="1"/>
  <c r="AV107" i="1"/>
  <c r="AS107" i="1"/>
  <c r="AR107" i="1"/>
  <c r="AO107" i="1"/>
  <c r="AN107" i="1"/>
  <c r="AK107" i="1"/>
  <c r="AJ107" i="1"/>
  <c r="AG107" i="1"/>
  <c r="AF107" i="1"/>
  <c r="AC107" i="1"/>
  <c r="AB107" i="1"/>
  <c r="Y107" i="1"/>
  <c r="X107" i="1"/>
  <c r="U107" i="1"/>
  <c r="T107" i="1"/>
  <c r="Q107" i="1"/>
  <c r="P107" i="1"/>
  <c r="M107" i="1"/>
  <c r="L107" i="1"/>
  <c r="BD106" i="1"/>
  <c r="BC106" i="1"/>
  <c r="BA106" i="1"/>
  <c r="AZ106" i="1"/>
  <c r="AW106" i="1"/>
  <c r="AV106" i="1"/>
  <c r="AS106" i="1"/>
  <c r="AR106" i="1"/>
  <c r="AO106" i="1"/>
  <c r="AN106" i="1"/>
  <c r="AK106" i="1"/>
  <c r="AJ106" i="1"/>
  <c r="AG106" i="1"/>
  <c r="AF106" i="1"/>
  <c r="AC106" i="1"/>
  <c r="AB106" i="1"/>
  <c r="Y106" i="1"/>
  <c r="X106" i="1"/>
  <c r="U106" i="1"/>
  <c r="T106" i="1"/>
  <c r="Q106" i="1"/>
  <c r="P106" i="1"/>
  <c r="M106" i="1"/>
  <c r="L106" i="1"/>
  <c r="BD105" i="1"/>
  <c r="BC105" i="1"/>
  <c r="BA105" i="1"/>
  <c r="AZ105" i="1"/>
  <c r="AW105" i="1"/>
  <c r="AV105" i="1"/>
  <c r="AS105" i="1"/>
  <c r="AR105" i="1"/>
  <c r="AO105" i="1"/>
  <c r="AN105" i="1"/>
  <c r="AK105" i="1"/>
  <c r="AJ105" i="1"/>
  <c r="AG105" i="1"/>
  <c r="AF105" i="1"/>
  <c r="AC105" i="1"/>
  <c r="AB105" i="1"/>
  <c r="Y105" i="1"/>
  <c r="X105" i="1"/>
  <c r="U105" i="1"/>
  <c r="T105" i="1"/>
  <c r="Q105" i="1"/>
  <c r="P105" i="1"/>
  <c r="M105" i="1"/>
  <c r="L105" i="1"/>
  <c r="BD104" i="1"/>
  <c r="BC104" i="1"/>
  <c r="BA104" i="1"/>
  <c r="AZ104" i="1"/>
  <c r="AW104" i="1"/>
  <c r="AV104" i="1"/>
  <c r="AS104" i="1"/>
  <c r="AR104" i="1"/>
  <c r="AO104" i="1"/>
  <c r="AN104" i="1"/>
  <c r="AK104" i="1"/>
  <c r="AJ104" i="1"/>
  <c r="AG104" i="1"/>
  <c r="AF104" i="1"/>
  <c r="AC104" i="1"/>
  <c r="AB104" i="1"/>
  <c r="Y104" i="1"/>
  <c r="X104" i="1"/>
  <c r="U104" i="1"/>
  <c r="T104" i="1"/>
  <c r="Q104" i="1"/>
  <c r="P104" i="1"/>
  <c r="M104" i="1"/>
  <c r="L104" i="1"/>
  <c r="BD103" i="1"/>
  <c r="BC103" i="1"/>
  <c r="BA103" i="1"/>
  <c r="AZ103" i="1"/>
  <c r="AW103" i="1"/>
  <c r="AV103" i="1"/>
  <c r="AS103" i="1"/>
  <c r="AR103" i="1"/>
  <c r="AO103" i="1"/>
  <c r="AN103" i="1"/>
  <c r="AK103" i="1"/>
  <c r="AJ103" i="1"/>
  <c r="AG103" i="1"/>
  <c r="AF103" i="1"/>
  <c r="AC103" i="1"/>
  <c r="AB103" i="1"/>
  <c r="Y103" i="1"/>
  <c r="X103" i="1"/>
  <c r="U103" i="1"/>
  <c r="T103" i="1"/>
  <c r="Q103" i="1"/>
  <c r="P103" i="1"/>
  <c r="M103" i="1"/>
  <c r="L103" i="1"/>
  <c r="BD102" i="1"/>
  <c r="BC102" i="1"/>
  <c r="BA102" i="1"/>
  <c r="AZ102" i="1"/>
  <c r="AW102" i="1"/>
  <c r="AV102" i="1"/>
  <c r="AS102" i="1"/>
  <c r="AR102" i="1"/>
  <c r="AO102" i="1"/>
  <c r="AN102" i="1"/>
  <c r="AK102" i="1"/>
  <c r="AJ102" i="1"/>
  <c r="AG102" i="1"/>
  <c r="AF102" i="1"/>
  <c r="AC102" i="1"/>
  <c r="AB102" i="1"/>
  <c r="Y102" i="1"/>
  <c r="X102" i="1"/>
  <c r="U102" i="1"/>
  <c r="T102" i="1"/>
  <c r="Q102" i="1"/>
  <c r="P102" i="1"/>
  <c r="M102" i="1"/>
  <c r="L102" i="1"/>
  <c r="AY100" i="1"/>
  <c r="AX100" i="1"/>
  <c r="AU100" i="1"/>
  <c r="AU109" i="1" s="1"/>
  <c r="AT100" i="1"/>
  <c r="AQ100" i="1"/>
  <c r="AS100" i="1" s="1"/>
  <c r="AP100" i="1"/>
  <c r="AM100" i="1"/>
  <c r="AL100" i="1"/>
  <c r="AI100" i="1"/>
  <c r="AI109" i="1" s="1"/>
  <c r="AH100" i="1"/>
  <c r="AE100" i="1"/>
  <c r="AD100" i="1"/>
  <c r="AA100" i="1"/>
  <c r="Z100" i="1"/>
  <c r="W100" i="1"/>
  <c r="W109" i="1" s="1"/>
  <c r="V100" i="1"/>
  <c r="S100" i="1"/>
  <c r="R100" i="1"/>
  <c r="O100" i="1"/>
  <c r="N100" i="1"/>
  <c r="P100" i="1" s="1"/>
  <c r="K100" i="1"/>
  <c r="K109" i="1" s="1"/>
  <c r="J100" i="1"/>
  <c r="BC99" i="1"/>
  <c r="BD98" i="1"/>
  <c r="BC98" i="1"/>
  <c r="BA98" i="1"/>
  <c r="AZ98" i="1"/>
  <c r="AW98" i="1"/>
  <c r="AV98" i="1"/>
  <c r="AS98" i="1"/>
  <c r="AR98" i="1"/>
  <c r="AO98" i="1"/>
  <c r="AN98" i="1"/>
  <c r="AK98" i="1"/>
  <c r="AJ98" i="1"/>
  <c r="AG98" i="1"/>
  <c r="AF98" i="1"/>
  <c r="AC98" i="1"/>
  <c r="AB98" i="1"/>
  <c r="Y98" i="1"/>
  <c r="X98" i="1"/>
  <c r="U98" i="1"/>
  <c r="T98" i="1"/>
  <c r="Q98" i="1"/>
  <c r="P98" i="1"/>
  <c r="M98" i="1"/>
  <c r="L98" i="1"/>
  <c r="BD97" i="1"/>
  <c r="BC97" i="1"/>
  <c r="BA97" i="1"/>
  <c r="AZ97" i="1"/>
  <c r="AW97" i="1"/>
  <c r="AV97" i="1"/>
  <c r="AS97" i="1"/>
  <c r="AR97" i="1"/>
  <c r="AO97" i="1"/>
  <c r="AN97" i="1"/>
  <c r="AK97" i="1"/>
  <c r="AJ97" i="1"/>
  <c r="AG97" i="1"/>
  <c r="AF97" i="1"/>
  <c r="AC97" i="1"/>
  <c r="AB97" i="1"/>
  <c r="Y97" i="1"/>
  <c r="X97" i="1"/>
  <c r="U97" i="1"/>
  <c r="T97" i="1"/>
  <c r="Q97" i="1"/>
  <c r="P97" i="1"/>
  <c r="M97" i="1"/>
  <c r="L97" i="1"/>
  <c r="AX90" i="1"/>
  <c r="AT90" i="1"/>
  <c r="AP90" i="1"/>
  <c r="AL90" i="1"/>
  <c r="AH90" i="1"/>
  <c r="AE90" i="1"/>
  <c r="AD90" i="1"/>
  <c r="AA90" i="1"/>
  <c r="Z90" i="1"/>
  <c r="W90" i="1"/>
  <c r="V90" i="1"/>
  <c r="S90" i="1"/>
  <c r="R90" i="1"/>
  <c r="O90" i="1"/>
  <c r="N90" i="1"/>
  <c r="K90" i="1"/>
  <c r="J90" i="1"/>
  <c r="BD89" i="1"/>
  <c r="BF89" i="1" s="1"/>
  <c r="BC89" i="1"/>
  <c r="AG89" i="1"/>
  <c r="AF89" i="1"/>
  <c r="AC89" i="1"/>
  <c r="AB89" i="1"/>
  <c r="Y89" i="1"/>
  <c r="X89" i="1"/>
  <c r="U89" i="1"/>
  <c r="T89" i="1"/>
  <c r="Q89" i="1"/>
  <c r="P89" i="1"/>
  <c r="M89" i="1"/>
  <c r="L89" i="1"/>
  <c r="AY86" i="1"/>
  <c r="AX86" i="1"/>
  <c r="AU86" i="1"/>
  <c r="AT86" i="1"/>
  <c r="AQ86" i="1"/>
  <c r="AP86" i="1"/>
  <c r="AM86" i="1"/>
  <c r="AL86" i="1"/>
  <c r="AI86" i="1"/>
  <c r="AH86" i="1"/>
  <c r="AE86" i="1"/>
  <c r="AD86" i="1"/>
  <c r="AA86" i="1"/>
  <c r="Z86" i="1"/>
  <c r="W86" i="1"/>
  <c r="V86" i="1"/>
  <c r="S86" i="1"/>
  <c r="R86" i="1"/>
  <c r="O86" i="1"/>
  <c r="N86" i="1"/>
  <c r="K86" i="1"/>
  <c r="J86" i="1"/>
  <c r="BD85" i="1"/>
  <c r="BC85" i="1"/>
  <c r="BA85" i="1"/>
  <c r="AZ85" i="1"/>
  <c r="AW85" i="1"/>
  <c r="AV85" i="1"/>
  <c r="AS85" i="1"/>
  <c r="AR85" i="1"/>
  <c r="AO85" i="1"/>
  <c r="AN85" i="1"/>
  <c r="AK85" i="1"/>
  <c r="AJ85" i="1"/>
  <c r="AG85" i="1"/>
  <c r="AF85" i="1"/>
  <c r="AC85" i="1"/>
  <c r="AB85" i="1"/>
  <c r="Y85" i="1"/>
  <c r="X85" i="1"/>
  <c r="U85" i="1"/>
  <c r="T85" i="1"/>
  <c r="Q85" i="1"/>
  <c r="P85" i="1"/>
  <c r="M85" i="1"/>
  <c r="L85" i="1"/>
  <c r="AX83" i="1"/>
  <c r="AT83" i="1"/>
  <c r="AP83" i="1"/>
  <c r="AL83" i="1"/>
  <c r="AH83" i="1"/>
  <c r="AD83" i="1"/>
  <c r="Z83" i="1"/>
  <c r="V83" i="1"/>
  <c r="R83" i="1"/>
  <c r="N83" i="1"/>
  <c r="J83" i="1"/>
  <c r="BC82" i="1"/>
  <c r="BC81" i="1"/>
  <c r="BD79" i="1"/>
  <c r="BC79" i="1"/>
  <c r="BA79" i="1"/>
  <c r="AZ79" i="1"/>
  <c r="AW79" i="1"/>
  <c r="AV79" i="1"/>
  <c r="AS79" i="1"/>
  <c r="AR79" i="1"/>
  <c r="AO79" i="1"/>
  <c r="AN79" i="1"/>
  <c r="AK79" i="1"/>
  <c r="AJ79" i="1"/>
  <c r="AY78" i="1"/>
  <c r="AX78" i="1"/>
  <c r="AU78" i="1"/>
  <c r="AT78" i="1"/>
  <c r="AQ78" i="1"/>
  <c r="AQ87" i="1" s="1"/>
  <c r="AP78" i="1"/>
  <c r="AM78" i="1"/>
  <c r="AL78" i="1"/>
  <c r="AI78" i="1"/>
  <c r="AH78" i="1"/>
  <c r="AE78" i="1"/>
  <c r="AD78" i="1"/>
  <c r="AA78" i="1"/>
  <c r="Z78" i="1"/>
  <c r="W78" i="1"/>
  <c r="W87" i="1" s="1"/>
  <c r="V78" i="1"/>
  <c r="S78" i="1"/>
  <c r="R78" i="1"/>
  <c r="O78" i="1"/>
  <c r="N78" i="1"/>
  <c r="N87" i="1" s="1"/>
  <c r="K78" i="1"/>
  <c r="J78" i="1"/>
  <c r="BD77" i="1"/>
  <c r="BC77" i="1"/>
  <c r="BA77" i="1"/>
  <c r="AZ77" i="1"/>
  <c r="AW77" i="1"/>
  <c r="AV77" i="1"/>
  <c r="AS77" i="1"/>
  <c r="AR77" i="1"/>
  <c r="AO77" i="1"/>
  <c r="AN77" i="1"/>
  <c r="AK77" i="1"/>
  <c r="AJ77" i="1"/>
  <c r="AG77" i="1"/>
  <c r="AF77" i="1"/>
  <c r="AC77" i="1"/>
  <c r="AB77" i="1"/>
  <c r="Y77" i="1"/>
  <c r="X77" i="1"/>
  <c r="U77" i="1"/>
  <c r="T77" i="1"/>
  <c r="Q77" i="1"/>
  <c r="P77" i="1"/>
  <c r="M77" i="1"/>
  <c r="L77" i="1"/>
  <c r="BD74" i="1"/>
  <c r="BC74" i="1"/>
  <c r="BA74" i="1"/>
  <c r="AZ74" i="1"/>
  <c r="AW74" i="1"/>
  <c r="AV74" i="1"/>
  <c r="AS74" i="1"/>
  <c r="AR74" i="1"/>
  <c r="AO74" i="1"/>
  <c r="AN74" i="1"/>
  <c r="AK74" i="1"/>
  <c r="AJ74" i="1"/>
  <c r="AG74" i="1"/>
  <c r="AF74" i="1"/>
  <c r="AC74" i="1"/>
  <c r="AB74" i="1"/>
  <c r="Y74" i="1"/>
  <c r="X74" i="1"/>
  <c r="U74" i="1"/>
  <c r="T74" i="1"/>
  <c r="Q74" i="1"/>
  <c r="P74" i="1"/>
  <c r="M74" i="1"/>
  <c r="L74" i="1"/>
  <c r="AY73" i="1"/>
  <c r="AX73" i="1"/>
  <c r="AU73" i="1"/>
  <c r="AT73" i="1"/>
  <c r="AQ73" i="1"/>
  <c r="AP73" i="1"/>
  <c r="AM73" i="1"/>
  <c r="AL73" i="1"/>
  <c r="AI73" i="1"/>
  <c r="AH73" i="1"/>
  <c r="AE73" i="1"/>
  <c r="AD73" i="1"/>
  <c r="AA73" i="1"/>
  <c r="Z73" i="1"/>
  <c r="W73" i="1"/>
  <c r="V73" i="1"/>
  <c r="S73" i="1"/>
  <c r="U73" i="1" s="1"/>
  <c r="R73" i="1"/>
  <c r="O73" i="1"/>
  <c r="N73" i="1"/>
  <c r="K73" i="1"/>
  <c r="J73" i="1"/>
  <c r="BD72" i="1"/>
  <c r="BC72" i="1"/>
  <c r="BA72" i="1"/>
  <c r="AZ72" i="1"/>
  <c r="AW72" i="1"/>
  <c r="AV72" i="1"/>
  <c r="AS72" i="1"/>
  <c r="AR72" i="1"/>
  <c r="AO72" i="1"/>
  <c r="AN72" i="1"/>
  <c r="AK72" i="1"/>
  <c r="AJ72" i="1"/>
  <c r="AG72" i="1"/>
  <c r="AF72" i="1"/>
  <c r="AC72" i="1"/>
  <c r="AB72" i="1"/>
  <c r="Y72" i="1"/>
  <c r="X72" i="1"/>
  <c r="U72" i="1"/>
  <c r="T72" i="1"/>
  <c r="Q72" i="1"/>
  <c r="P72" i="1"/>
  <c r="M72" i="1"/>
  <c r="L72" i="1"/>
  <c r="BD71" i="1"/>
  <c r="BC71" i="1"/>
  <c r="BA71" i="1"/>
  <c r="AZ71" i="1"/>
  <c r="AW71" i="1"/>
  <c r="AV71" i="1"/>
  <c r="AS71" i="1"/>
  <c r="AR71" i="1"/>
  <c r="AO71" i="1"/>
  <c r="AN71" i="1"/>
  <c r="AK71" i="1"/>
  <c r="AJ71" i="1"/>
  <c r="AG71" i="1"/>
  <c r="AF71" i="1"/>
  <c r="AC71" i="1"/>
  <c r="AB71" i="1"/>
  <c r="Y71" i="1"/>
  <c r="X71" i="1"/>
  <c r="U71" i="1"/>
  <c r="T71" i="1"/>
  <c r="Q71" i="1"/>
  <c r="P71" i="1"/>
  <c r="M71" i="1"/>
  <c r="L71" i="1"/>
  <c r="AY69" i="1"/>
  <c r="AX69" i="1"/>
  <c r="AU69" i="1"/>
  <c r="AT69" i="1"/>
  <c r="AQ69" i="1"/>
  <c r="AP69" i="1"/>
  <c r="AM69" i="1"/>
  <c r="AL69" i="1"/>
  <c r="AI69" i="1"/>
  <c r="AH69" i="1"/>
  <c r="AE69" i="1"/>
  <c r="AD69" i="1"/>
  <c r="AA69" i="1"/>
  <c r="Z69" i="1"/>
  <c r="W69" i="1"/>
  <c r="V69" i="1"/>
  <c r="S69" i="1"/>
  <c r="R69" i="1"/>
  <c r="O69" i="1"/>
  <c r="N69" i="1"/>
  <c r="K69" i="1"/>
  <c r="J69" i="1"/>
  <c r="BD68" i="1"/>
  <c r="BC68" i="1"/>
  <c r="BA68" i="1"/>
  <c r="AZ68" i="1"/>
  <c r="AW68" i="1"/>
  <c r="AV68" i="1"/>
  <c r="AS68" i="1"/>
  <c r="AR68" i="1"/>
  <c r="AO68" i="1"/>
  <c r="AN68" i="1"/>
  <c r="AK68" i="1"/>
  <c r="AJ68" i="1"/>
  <c r="AG68" i="1"/>
  <c r="AF68" i="1"/>
  <c r="AC68" i="1"/>
  <c r="AB68" i="1"/>
  <c r="Y68" i="1"/>
  <c r="X68" i="1"/>
  <c r="U68" i="1"/>
  <c r="T68" i="1"/>
  <c r="Q68" i="1"/>
  <c r="P68" i="1"/>
  <c r="M68" i="1"/>
  <c r="L68" i="1"/>
  <c r="AY65" i="1"/>
  <c r="AX65" i="1"/>
  <c r="AU65" i="1"/>
  <c r="AT65" i="1"/>
  <c r="AQ65" i="1"/>
  <c r="AP65" i="1"/>
  <c r="AM65" i="1"/>
  <c r="AL65" i="1"/>
  <c r="AI65" i="1"/>
  <c r="AH65" i="1"/>
  <c r="AJ65" i="1" s="1"/>
  <c r="AE65" i="1"/>
  <c r="AD65" i="1"/>
  <c r="AF65" i="1" s="1"/>
  <c r="AA65" i="1"/>
  <c r="Z65" i="1"/>
  <c r="W65" i="1"/>
  <c r="V65" i="1"/>
  <c r="S65" i="1"/>
  <c r="R65" i="1"/>
  <c r="O65" i="1"/>
  <c r="N65" i="1"/>
  <c r="K65" i="1"/>
  <c r="J65" i="1"/>
  <c r="BD64" i="1"/>
  <c r="BC64" i="1"/>
  <c r="BE64" i="1" s="1"/>
  <c r="BA64" i="1"/>
  <c r="AZ64" i="1"/>
  <c r="AW64" i="1"/>
  <c r="AV64" i="1"/>
  <c r="AS64" i="1"/>
  <c r="AR64" i="1"/>
  <c r="AO64" i="1"/>
  <c r="AN64" i="1"/>
  <c r="AK64" i="1"/>
  <c r="AJ64" i="1"/>
  <c r="AG64" i="1"/>
  <c r="AF64" i="1"/>
  <c r="AC64" i="1"/>
  <c r="AB64" i="1"/>
  <c r="Y64" i="1"/>
  <c r="X64" i="1"/>
  <c r="U64" i="1"/>
  <c r="T64" i="1"/>
  <c r="Q64" i="1"/>
  <c r="P64" i="1"/>
  <c r="M64" i="1"/>
  <c r="L64" i="1"/>
  <c r="BC61" i="1"/>
  <c r="BD60" i="1"/>
  <c r="BC60" i="1"/>
  <c r="BA60" i="1"/>
  <c r="AZ60" i="1"/>
  <c r="AW60" i="1"/>
  <c r="AV60" i="1"/>
  <c r="AS60" i="1"/>
  <c r="AR60" i="1"/>
  <c r="AO60" i="1"/>
  <c r="AN60" i="1"/>
  <c r="AK60" i="1"/>
  <c r="AJ60" i="1"/>
  <c r="AG60" i="1"/>
  <c r="AF60" i="1"/>
  <c r="AC60" i="1"/>
  <c r="AB60" i="1"/>
  <c r="Y60" i="1"/>
  <c r="X60" i="1"/>
  <c r="U60" i="1"/>
  <c r="T60" i="1"/>
  <c r="Q60" i="1"/>
  <c r="P60" i="1"/>
  <c r="M60" i="1"/>
  <c r="L60" i="1"/>
  <c r="BD59" i="1"/>
  <c r="BC59" i="1"/>
  <c r="BA59" i="1"/>
  <c r="AZ59" i="1"/>
  <c r="AW59" i="1"/>
  <c r="AV59" i="1"/>
  <c r="AS59" i="1"/>
  <c r="AR59" i="1"/>
  <c r="AO59" i="1"/>
  <c r="AN59" i="1"/>
  <c r="AK59" i="1"/>
  <c r="AJ59" i="1"/>
  <c r="AG59" i="1"/>
  <c r="AF59" i="1"/>
  <c r="AC59" i="1"/>
  <c r="AB59" i="1"/>
  <c r="Y59" i="1"/>
  <c r="X59" i="1"/>
  <c r="U59" i="1"/>
  <c r="T59" i="1"/>
  <c r="Q59" i="1"/>
  <c r="P59" i="1"/>
  <c r="M59" i="1"/>
  <c r="L59" i="1"/>
  <c r="AY58" i="1"/>
  <c r="AX58" i="1"/>
  <c r="AU58" i="1"/>
  <c r="AU62" i="1" s="1"/>
  <c r="AU66" i="1" s="1"/>
  <c r="AT58" i="1"/>
  <c r="AT62" i="1" s="1"/>
  <c r="AQ58" i="1"/>
  <c r="AP58" i="1"/>
  <c r="AM58" i="1"/>
  <c r="AL58" i="1"/>
  <c r="AI58" i="1"/>
  <c r="AI62" i="1" s="1"/>
  <c r="AI66" i="1" s="1"/>
  <c r="AH58" i="1"/>
  <c r="AH62" i="1" s="1"/>
  <c r="AE58" i="1"/>
  <c r="AD58" i="1"/>
  <c r="AA58" i="1"/>
  <c r="Z58" i="1"/>
  <c r="W58" i="1"/>
  <c r="W62" i="1" s="1"/>
  <c r="V58" i="1"/>
  <c r="V62" i="1" s="1"/>
  <c r="S58" i="1"/>
  <c r="R58" i="1"/>
  <c r="O58" i="1"/>
  <c r="N58" i="1"/>
  <c r="P58" i="1" s="1"/>
  <c r="K58" i="1"/>
  <c r="K62" i="1" s="1"/>
  <c r="J58" i="1"/>
  <c r="J62" i="1" s="1"/>
  <c r="BD57" i="1"/>
  <c r="BC57" i="1"/>
  <c r="BA57" i="1"/>
  <c r="AZ57" i="1"/>
  <c r="AW57" i="1"/>
  <c r="AV57" i="1"/>
  <c r="AS57" i="1"/>
  <c r="AR57" i="1"/>
  <c r="AO57" i="1"/>
  <c r="AN57" i="1"/>
  <c r="AK57" i="1"/>
  <c r="AJ57" i="1"/>
  <c r="AG57" i="1"/>
  <c r="AF57" i="1"/>
  <c r="AC57" i="1"/>
  <c r="AB57" i="1"/>
  <c r="Y57" i="1"/>
  <c r="X57" i="1"/>
  <c r="U57" i="1"/>
  <c r="T57" i="1"/>
  <c r="Q57" i="1"/>
  <c r="P57" i="1"/>
  <c r="M57" i="1"/>
  <c r="L57" i="1"/>
  <c r="AX53" i="1"/>
  <c r="AX54" i="1" s="1"/>
  <c r="AT53" i="1"/>
  <c r="AT54" i="1" s="1"/>
  <c r="AP53" i="1"/>
  <c r="AP54" i="1" s="1"/>
  <c r="AL53" i="1"/>
  <c r="AL54" i="1" s="1"/>
  <c r="AH53" i="1"/>
  <c r="AH54" i="1" s="1"/>
  <c r="AH66" i="1" s="1"/>
  <c r="AE53" i="1"/>
  <c r="AD53" i="1"/>
  <c r="AD54" i="1" s="1"/>
  <c r="AA53" i="1"/>
  <c r="Z53" i="1"/>
  <c r="W53" i="1"/>
  <c r="V53" i="1"/>
  <c r="S53" i="1"/>
  <c r="S54" i="1" s="1"/>
  <c r="R53" i="1"/>
  <c r="O53" i="1"/>
  <c r="N53" i="1"/>
  <c r="K53" i="1"/>
  <c r="J53" i="1"/>
  <c r="BD52" i="1"/>
  <c r="BC52" i="1"/>
  <c r="AG52" i="1"/>
  <c r="AF52" i="1"/>
  <c r="AC52" i="1"/>
  <c r="AB52" i="1"/>
  <c r="Y52" i="1"/>
  <c r="X52" i="1"/>
  <c r="U52" i="1"/>
  <c r="T52" i="1"/>
  <c r="Q52" i="1"/>
  <c r="P52" i="1"/>
  <c r="M52" i="1"/>
  <c r="L52" i="1"/>
  <c r="BD50" i="1"/>
  <c r="BC50" i="1"/>
  <c r="AG50" i="1"/>
  <c r="AF50" i="1"/>
  <c r="AC50" i="1"/>
  <c r="AB50" i="1"/>
  <c r="Y50" i="1"/>
  <c r="X50" i="1"/>
  <c r="U50" i="1"/>
  <c r="T50" i="1"/>
  <c r="Q50" i="1"/>
  <c r="P50" i="1"/>
  <c r="M50" i="1"/>
  <c r="L50" i="1"/>
  <c r="AY47" i="1"/>
  <c r="AX47" i="1"/>
  <c r="AU47" i="1"/>
  <c r="AT47" i="1"/>
  <c r="AQ47" i="1"/>
  <c r="AP47" i="1"/>
  <c r="AM47" i="1"/>
  <c r="AL47" i="1"/>
  <c r="AI47" i="1"/>
  <c r="AH47" i="1"/>
  <c r="AE47" i="1"/>
  <c r="AG47" i="1" s="1"/>
  <c r="AD47" i="1"/>
  <c r="AA47" i="1"/>
  <c r="Z47" i="1"/>
  <c r="W47" i="1"/>
  <c r="V47" i="1"/>
  <c r="S47" i="1"/>
  <c r="R47" i="1"/>
  <c r="O47" i="1"/>
  <c r="N47" i="1"/>
  <c r="K47" i="1"/>
  <c r="J47" i="1"/>
  <c r="BD46" i="1"/>
  <c r="BF46" i="1" s="1"/>
  <c r="BC46" i="1"/>
  <c r="BA46" i="1"/>
  <c r="AZ46" i="1"/>
  <c r="AW46" i="1"/>
  <c r="AV46" i="1"/>
  <c r="AS46" i="1"/>
  <c r="AR46" i="1"/>
  <c r="AO46" i="1"/>
  <c r="AN46" i="1"/>
  <c r="AK46" i="1"/>
  <c r="AJ46" i="1"/>
  <c r="AG46" i="1"/>
  <c r="AF46" i="1"/>
  <c r="AC46" i="1"/>
  <c r="AB46" i="1"/>
  <c r="Y46" i="1"/>
  <c r="X46" i="1"/>
  <c r="U46" i="1"/>
  <c r="T46" i="1"/>
  <c r="Q46" i="1"/>
  <c r="P46" i="1"/>
  <c r="M46" i="1"/>
  <c r="L46" i="1"/>
  <c r="AY42" i="1"/>
  <c r="AX42" i="1"/>
  <c r="AX43" i="1" s="1"/>
  <c r="AU42" i="1"/>
  <c r="AU43" i="1" s="1"/>
  <c r="AU44" i="1" s="1"/>
  <c r="AT42" i="1"/>
  <c r="AT43" i="1" s="1"/>
  <c r="AT44" i="1" s="1"/>
  <c r="AQ42" i="1"/>
  <c r="AQ43" i="1" s="1"/>
  <c r="AP42" i="1"/>
  <c r="AM42" i="1"/>
  <c r="AL42" i="1"/>
  <c r="AL43" i="1" s="1"/>
  <c r="AI42" i="1"/>
  <c r="AI43" i="1" s="1"/>
  <c r="AI44" i="1" s="1"/>
  <c r="AH42" i="1"/>
  <c r="AH43" i="1" s="1"/>
  <c r="AH44" i="1" s="1"/>
  <c r="AE42" i="1"/>
  <c r="AE43" i="1" s="1"/>
  <c r="AD42" i="1"/>
  <c r="AA42" i="1"/>
  <c r="Z42" i="1"/>
  <c r="Z43" i="1" s="1"/>
  <c r="W42" i="1"/>
  <c r="W43" i="1" s="1"/>
  <c r="W44" i="1" s="1"/>
  <c r="V42" i="1"/>
  <c r="V43" i="1" s="1"/>
  <c r="V44" i="1" s="1"/>
  <c r="S42" i="1"/>
  <c r="S43" i="1" s="1"/>
  <c r="R42" i="1"/>
  <c r="O42" i="1"/>
  <c r="N42" i="1"/>
  <c r="N43" i="1" s="1"/>
  <c r="K42" i="1"/>
  <c r="K43" i="1" s="1"/>
  <c r="J42" i="1"/>
  <c r="J43" i="1" s="1"/>
  <c r="BD41" i="1"/>
  <c r="BC41" i="1"/>
  <c r="BA41" i="1"/>
  <c r="AZ41" i="1"/>
  <c r="AW41" i="1"/>
  <c r="AV41" i="1"/>
  <c r="AS41" i="1"/>
  <c r="AR41" i="1"/>
  <c r="AO41" i="1"/>
  <c r="AN41" i="1"/>
  <c r="AK41" i="1"/>
  <c r="AJ41" i="1"/>
  <c r="AG41" i="1"/>
  <c r="AF41" i="1"/>
  <c r="AC41" i="1"/>
  <c r="AB41" i="1"/>
  <c r="Y41" i="1"/>
  <c r="X41" i="1"/>
  <c r="U41" i="1"/>
  <c r="T41" i="1"/>
  <c r="Q41" i="1"/>
  <c r="P41" i="1"/>
  <c r="M41" i="1"/>
  <c r="L41" i="1"/>
  <c r="BD40" i="1"/>
  <c r="BC40" i="1"/>
  <c r="AG40" i="1"/>
  <c r="AF40" i="1"/>
  <c r="AC40" i="1"/>
  <c r="AB40" i="1"/>
  <c r="Y40" i="1"/>
  <c r="X40" i="1"/>
  <c r="U40" i="1"/>
  <c r="T40" i="1"/>
  <c r="Q40" i="1"/>
  <c r="P40" i="1"/>
  <c r="M40" i="1"/>
  <c r="L40" i="1"/>
  <c r="AY35" i="1"/>
  <c r="AX35" i="1"/>
  <c r="AZ35" i="1" s="1"/>
  <c r="AU35" i="1"/>
  <c r="AT35" i="1"/>
  <c r="AQ35" i="1"/>
  <c r="AP35" i="1"/>
  <c r="AM35" i="1"/>
  <c r="AL35" i="1"/>
  <c r="AI35" i="1"/>
  <c r="AH35" i="1"/>
  <c r="AE35" i="1"/>
  <c r="AD35" i="1"/>
  <c r="AA35" i="1"/>
  <c r="Z35" i="1"/>
  <c r="AB35" i="1" s="1"/>
  <c r="W35" i="1"/>
  <c r="V35" i="1"/>
  <c r="S35" i="1"/>
  <c r="R35" i="1"/>
  <c r="O35" i="1"/>
  <c r="N35" i="1"/>
  <c r="K35" i="1"/>
  <c r="J35" i="1"/>
  <c r="BD34" i="1"/>
  <c r="BC34" i="1"/>
  <c r="BA34" i="1"/>
  <c r="AZ34" i="1"/>
  <c r="AW34" i="1"/>
  <c r="AV34" i="1"/>
  <c r="AS34" i="1"/>
  <c r="AR34" i="1"/>
  <c r="AO34" i="1"/>
  <c r="AN34" i="1"/>
  <c r="AK34" i="1"/>
  <c r="AJ34" i="1"/>
  <c r="AG34" i="1"/>
  <c r="AF34" i="1"/>
  <c r="AC34" i="1"/>
  <c r="AB34" i="1"/>
  <c r="Y34" i="1"/>
  <c r="X34" i="1"/>
  <c r="U34" i="1"/>
  <c r="T34" i="1"/>
  <c r="Q34" i="1"/>
  <c r="P34" i="1"/>
  <c r="M34" i="1"/>
  <c r="L34" i="1"/>
  <c r="BD33" i="1"/>
  <c r="BC33" i="1"/>
  <c r="BA33" i="1"/>
  <c r="AZ33" i="1"/>
  <c r="AW33" i="1"/>
  <c r="AV33" i="1"/>
  <c r="AS33" i="1"/>
  <c r="AR33" i="1"/>
  <c r="AO33" i="1"/>
  <c r="AN33" i="1"/>
  <c r="AK33" i="1"/>
  <c r="AJ33" i="1"/>
  <c r="AG33" i="1"/>
  <c r="AF33" i="1"/>
  <c r="AC33" i="1"/>
  <c r="AB33" i="1"/>
  <c r="Y33" i="1"/>
  <c r="X33" i="1"/>
  <c r="U33" i="1"/>
  <c r="T33" i="1"/>
  <c r="Q33" i="1"/>
  <c r="P33" i="1"/>
  <c r="M33" i="1"/>
  <c r="L33" i="1"/>
  <c r="AY31" i="1"/>
  <c r="AX31" i="1"/>
  <c r="AU31" i="1"/>
  <c r="AT31" i="1"/>
  <c r="AQ31" i="1"/>
  <c r="AQ36" i="1" s="1"/>
  <c r="AP31" i="1"/>
  <c r="AM31" i="1"/>
  <c r="AL31" i="1"/>
  <c r="AI31" i="1"/>
  <c r="AH31" i="1"/>
  <c r="AE31" i="1"/>
  <c r="AG31" i="1" s="1"/>
  <c r="AD31" i="1"/>
  <c r="AA31" i="1"/>
  <c r="Z31" i="1"/>
  <c r="Z36" i="1" s="1"/>
  <c r="W31" i="1"/>
  <c r="V31" i="1"/>
  <c r="X31" i="1" s="1"/>
  <c r="S31" i="1"/>
  <c r="R31" i="1"/>
  <c r="O31" i="1"/>
  <c r="N31" i="1"/>
  <c r="K31" i="1"/>
  <c r="J31" i="1"/>
  <c r="J36" i="1" s="1"/>
  <c r="BD30" i="1"/>
  <c r="BC30" i="1"/>
  <c r="BA30" i="1"/>
  <c r="AZ30" i="1"/>
  <c r="AW30" i="1"/>
  <c r="AV30" i="1"/>
  <c r="AS30" i="1"/>
  <c r="AR30" i="1"/>
  <c r="AO30" i="1"/>
  <c r="AN30" i="1"/>
  <c r="AK30" i="1"/>
  <c r="AJ30" i="1"/>
  <c r="AG30" i="1"/>
  <c r="AF30" i="1"/>
  <c r="AC30" i="1"/>
  <c r="AB30" i="1"/>
  <c r="Y30" i="1"/>
  <c r="X30" i="1"/>
  <c r="U30" i="1"/>
  <c r="T30" i="1"/>
  <c r="Q30" i="1"/>
  <c r="P30" i="1"/>
  <c r="M30" i="1"/>
  <c r="L30" i="1"/>
  <c r="AY26" i="1"/>
  <c r="BA26" i="1" s="1"/>
  <c r="AX26" i="1"/>
  <c r="AU26" i="1"/>
  <c r="AT26" i="1"/>
  <c r="AQ26" i="1"/>
  <c r="AP26" i="1"/>
  <c r="AR26" i="1" s="1"/>
  <c r="AM26" i="1"/>
  <c r="AL26" i="1"/>
  <c r="AI26" i="1"/>
  <c r="AH26" i="1"/>
  <c r="AE26" i="1"/>
  <c r="AD26" i="1"/>
  <c r="AA26" i="1"/>
  <c r="Z26" i="1"/>
  <c r="W26" i="1"/>
  <c r="V26" i="1"/>
  <c r="S26" i="1"/>
  <c r="R26" i="1"/>
  <c r="O26" i="1"/>
  <c r="Q26" i="1" s="1"/>
  <c r="N26" i="1"/>
  <c r="K26" i="1"/>
  <c r="J26" i="1"/>
  <c r="BD25" i="1"/>
  <c r="BC25" i="1"/>
  <c r="BA25" i="1"/>
  <c r="AZ25" i="1"/>
  <c r="AW25" i="1"/>
  <c r="AV25" i="1"/>
  <c r="AS25" i="1"/>
  <c r="AR25" i="1"/>
  <c r="AO25" i="1"/>
  <c r="AN25" i="1"/>
  <c r="AK25" i="1"/>
  <c r="AJ25" i="1"/>
  <c r="AG25" i="1"/>
  <c r="AF25" i="1"/>
  <c r="AC25" i="1"/>
  <c r="AB25" i="1"/>
  <c r="Y25" i="1"/>
  <c r="X25" i="1"/>
  <c r="U25" i="1"/>
  <c r="T25" i="1"/>
  <c r="Q25" i="1"/>
  <c r="P25" i="1"/>
  <c r="M25" i="1"/>
  <c r="L25" i="1"/>
  <c r="AY23" i="1"/>
  <c r="AX23" i="1"/>
  <c r="AU23" i="1"/>
  <c r="AT23" i="1"/>
  <c r="AQ23" i="1"/>
  <c r="AP23" i="1"/>
  <c r="AM23" i="1"/>
  <c r="AL23" i="1"/>
  <c r="AN23" i="1" s="1"/>
  <c r="AI23" i="1"/>
  <c r="AK23" i="1" s="1"/>
  <c r="AH23" i="1"/>
  <c r="AE23" i="1"/>
  <c r="AD23" i="1"/>
  <c r="AA23" i="1"/>
  <c r="Z23" i="1"/>
  <c r="W23" i="1"/>
  <c r="V23" i="1"/>
  <c r="S23" i="1"/>
  <c r="R23" i="1"/>
  <c r="O23" i="1"/>
  <c r="N23" i="1"/>
  <c r="K23" i="1"/>
  <c r="J23" i="1"/>
  <c r="BD22" i="1"/>
  <c r="BC22" i="1"/>
  <c r="BA22" i="1"/>
  <c r="AZ22" i="1"/>
  <c r="AW22" i="1"/>
  <c r="AV22" i="1"/>
  <c r="AS22" i="1"/>
  <c r="AR22" i="1"/>
  <c r="AO22" i="1"/>
  <c r="AN22" i="1"/>
  <c r="AK22" i="1"/>
  <c r="AJ22" i="1"/>
  <c r="AG22" i="1"/>
  <c r="AF22" i="1"/>
  <c r="AC22" i="1"/>
  <c r="AB22" i="1"/>
  <c r="Y22" i="1"/>
  <c r="X22" i="1"/>
  <c r="U22" i="1"/>
  <c r="T22" i="1"/>
  <c r="Q22" i="1"/>
  <c r="P22" i="1"/>
  <c r="M22" i="1"/>
  <c r="L22" i="1"/>
  <c r="BD21" i="1"/>
  <c r="BC21" i="1"/>
  <c r="BA21" i="1"/>
  <c r="AZ21" i="1"/>
  <c r="AW21" i="1"/>
  <c r="AV21" i="1"/>
  <c r="AS21" i="1"/>
  <c r="AR21" i="1"/>
  <c r="AO21" i="1"/>
  <c r="AN21" i="1"/>
  <c r="AK21" i="1"/>
  <c r="AJ21" i="1"/>
  <c r="AG21" i="1"/>
  <c r="AF21" i="1"/>
  <c r="AC21" i="1"/>
  <c r="AB21" i="1"/>
  <c r="Y21" i="1"/>
  <c r="X21" i="1"/>
  <c r="U21" i="1"/>
  <c r="T21" i="1"/>
  <c r="Q21" i="1"/>
  <c r="P21" i="1"/>
  <c r="M21" i="1"/>
  <c r="L21" i="1"/>
  <c r="BD18" i="1"/>
  <c r="BC18" i="1"/>
  <c r="BA18" i="1"/>
  <c r="AZ18" i="1"/>
  <c r="AW18" i="1"/>
  <c r="AV18" i="1"/>
  <c r="AS18" i="1"/>
  <c r="AR18" i="1"/>
  <c r="AO18" i="1"/>
  <c r="AN18" i="1"/>
  <c r="AK18" i="1"/>
  <c r="AJ18" i="1"/>
  <c r="AG18" i="1"/>
  <c r="AF18" i="1"/>
  <c r="AC18" i="1"/>
  <c r="AB18" i="1"/>
  <c r="Y18" i="1"/>
  <c r="X18" i="1"/>
  <c r="U18" i="1"/>
  <c r="T18" i="1"/>
  <c r="Q18" i="1"/>
  <c r="P18" i="1"/>
  <c r="M18" i="1"/>
  <c r="L18" i="1"/>
  <c r="BD17" i="1"/>
  <c r="BC17" i="1"/>
  <c r="BA17" i="1"/>
  <c r="AZ17" i="1"/>
  <c r="AW17" i="1"/>
  <c r="AV17" i="1"/>
  <c r="AS17" i="1"/>
  <c r="AR17" i="1"/>
  <c r="AO17" i="1"/>
  <c r="AN17" i="1"/>
  <c r="AK17" i="1"/>
  <c r="AJ17" i="1"/>
  <c r="AG17" i="1"/>
  <c r="AF17" i="1"/>
  <c r="AC17" i="1"/>
  <c r="AB17" i="1"/>
  <c r="Y17" i="1"/>
  <c r="X17" i="1"/>
  <c r="U17" i="1"/>
  <c r="T17" i="1"/>
  <c r="Q17" i="1"/>
  <c r="P17" i="1"/>
  <c r="M17" i="1"/>
  <c r="L17" i="1"/>
  <c r="AY16" i="1"/>
  <c r="AY19" i="1" s="1"/>
  <c r="AX16" i="1"/>
  <c r="AX19" i="1" s="1"/>
  <c r="AU16" i="1"/>
  <c r="AU19" i="1" s="1"/>
  <c r="AT16" i="1"/>
  <c r="AT19" i="1" s="1"/>
  <c r="AQ16" i="1"/>
  <c r="AP16" i="1"/>
  <c r="AM16" i="1"/>
  <c r="AM19" i="1" s="1"/>
  <c r="AL16" i="1"/>
  <c r="AL19" i="1" s="1"/>
  <c r="AI16" i="1"/>
  <c r="AI19" i="1" s="1"/>
  <c r="AH16" i="1"/>
  <c r="AH19" i="1" s="1"/>
  <c r="AE16" i="1"/>
  <c r="AE19" i="1" s="1"/>
  <c r="AE27" i="1" s="1"/>
  <c r="AD16" i="1"/>
  <c r="AA16" i="1"/>
  <c r="Z16" i="1"/>
  <c r="Z19" i="1" s="1"/>
  <c r="W16" i="1"/>
  <c r="W19" i="1" s="1"/>
  <c r="V16" i="1"/>
  <c r="S16" i="1"/>
  <c r="S19" i="1" s="1"/>
  <c r="R16" i="1"/>
  <c r="O16" i="1"/>
  <c r="O19" i="1" s="1"/>
  <c r="N16" i="1"/>
  <c r="N19" i="1" s="1"/>
  <c r="K16" i="1"/>
  <c r="K19" i="1" s="1"/>
  <c r="J16" i="1"/>
  <c r="J19" i="1" s="1"/>
  <c r="BD15" i="1"/>
  <c r="BC15" i="1"/>
  <c r="BA15" i="1"/>
  <c r="AZ15" i="1"/>
  <c r="AW15" i="1"/>
  <c r="AV15" i="1"/>
  <c r="AS15" i="1"/>
  <c r="AR15" i="1"/>
  <c r="AO15" i="1"/>
  <c r="AN15" i="1"/>
  <c r="AK15" i="1"/>
  <c r="AJ15" i="1"/>
  <c r="AG15" i="1"/>
  <c r="AF15" i="1"/>
  <c r="AC15" i="1"/>
  <c r="AB15" i="1"/>
  <c r="Y15" i="1"/>
  <c r="X15" i="1"/>
  <c r="U15" i="1"/>
  <c r="T15" i="1"/>
  <c r="Q15" i="1"/>
  <c r="P15" i="1"/>
  <c r="M15" i="1"/>
  <c r="L15" i="1"/>
  <c r="BD13" i="1"/>
  <c r="BC13" i="1"/>
  <c r="BA13" i="1"/>
  <c r="AZ13" i="1"/>
  <c r="AW13" i="1"/>
  <c r="AV13" i="1"/>
  <c r="AS13" i="1"/>
  <c r="AR13" i="1"/>
  <c r="AO13" i="1"/>
  <c r="AN13" i="1"/>
  <c r="AK13" i="1"/>
  <c r="AJ13" i="1"/>
  <c r="AG13" i="1"/>
  <c r="AF13" i="1"/>
  <c r="AC13" i="1"/>
  <c r="AB13" i="1"/>
  <c r="Y13" i="1"/>
  <c r="X13" i="1"/>
  <c r="U13" i="1"/>
  <c r="T13" i="1"/>
  <c r="Q13" i="1"/>
  <c r="P13" i="1"/>
  <c r="M13" i="1"/>
  <c r="L13" i="1"/>
  <c r="BD12" i="1"/>
  <c r="BC12" i="1"/>
  <c r="AG12" i="1"/>
  <c r="AF12" i="1"/>
  <c r="AC12" i="1"/>
  <c r="AB12" i="1"/>
  <c r="Y12" i="1"/>
  <c r="X12" i="1"/>
  <c r="U12" i="1"/>
  <c r="T12" i="1"/>
  <c r="Q12" i="1"/>
  <c r="P12" i="1"/>
  <c r="M12" i="1"/>
  <c r="L12" i="1"/>
  <c r="BD11" i="1"/>
  <c r="BC11" i="1"/>
  <c r="AG11" i="1"/>
  <c r="AF11" i="1"/>
  <c r="AC11" i="1"/>
  <c r="AB11" i="1"/>
  <c r="Y11" i="1"/>
  <c r="X11" i="1"/>
  <c r="U11" i="1"/>
  <c r="T11" i="1"/>
  <c r="Q11" i="1"/>
  <c r="P11" i="1"/>
  <c r="M11" i="1"/>
  <c r="L11" i="1"/>
  <c r="BA116" i="1" l="1"/>
  <c r="AJ278" i="1"/>
  <c r="AK86" i="1"/>
  <c r="AC108" i="1"/>
  <c r="BF142" i="1"/>
  <c r="Y171" i="1"/>
  <c r="AW171" i="1"/>
  <c r="Q193" i="1"/>
  <c r="X214" i="1"/>
  <c r="AH130" i="1"/>
  <c r="AJ130" i="1" s="1"/>
  <c r="AJ42" i="1"/>
  <c r="AS86" i="1"/>
  <c r="AV317" i="1"/>
  <c r="AF165" i="1"/>
  <c r="AC254" i="1"/>
  <c r="Q308" i="1"/>
  <c r="AN58" i="1"/>
  <c r="T69" i="1"/>
  <c r="AB65" i="1"/>
  <c r="BF104" i="1"/>
  <c r="AN129" i="1"/>
  <c r="Q150" i="1"/>
  <c r="AN150" i="1"/>
  <c r="AC58" i="1"/>
  <c r="BA58" i="1"/>
  <c r="BF59" i="1"/>
  <c r="Q78" i="1"/>
  <c r="BF97" i="1"/>
  <c r="AW165" i="1"/>
  <c r="BF211" i="1"/>
  <c r="U254" i="1"/>
  <c r="L26" i="1"/>
  <c r="AJ26" i="1"/>
  <c r="N36" i="1"/>
  <c r="O151" i="1"/>
  <c r="Q151" i="1" s="1"/>
  <c r="AM151" i="1"/>
  <c r="AT199" i="1"/>
  <c r="AV254" i="1"/>
  <c r="X35" i="1"/>
  <c r="AV35" i="1"/>
  <c r="AO370" i="1"/>
  <c r="AS386" i="1"/>
  <c r="AR69" i="1"/>
  <c r="T65" i="1"/>
  <c r="AX151" i="1"/>
  <c r="BE274" i="1"/>
  <c r="BE276" i="1"/>
  <c r="AF288" i="1"/>
  <c r="BE293" i="1"/>
  <c r="AF294" i="1"/>
  <c r="BE300" i="1"/>
  <c r="BE304" i="1"/>
  <c r="AF305" i="1"/>
  <c r="AV370" i="1"/>
  <c r="BF127" i="1"/>
  <c r="AW26" i="1"/>
  <c r="AS65" i="1"/>
  <c r="AW69" i="1"/>
  <c r="BE114" i="1"/>
  <c r="U308" i="1"/>
  <c r="AJ44" i="1"/>
  <c r="BF144" i="1"/>
  <c r="M294" i="1"/>
  <c r="Y353" i="1"/>
  <c r="AW352" i="1"/>
  <c r="P42" i="1"/>
  <c r="AK42" i="1"/>
  <c r="X198" i="1"/>
  <c r="BE217" i="1"/>
  <c r="BE220" i="1"/>
  <c r="BE226" i="1"/>
  <c r="BE234" i="1"/>
  <c r="BE235" i="1"/>
  <c r="BE237" i="1"/>
  <c r="Q278" i="1"/>
  <c r="AO277" i="1"/>
  <c r="AO116" i="1"/>
  <c r="Y86" i="1"/>
  <c r="AV86" i="1"/>
  <c r="Y254" i="1"/>
  <c r="AW254" i="1"/>
  <c r="V87" i="1"/>
  <c r="Y87" i="1" s="1"/>
  <c r="AB193" i="1"/>
  <c r="Y294" i="1"/>
  <c r="AW294" i="1"/>
  <c r="Q359" i="1"/>
  <c r="P370" i="1"/>
  <c r="AK66" i="1"/>
  <c r="AV73" i="1"/>
  <c r="Y136" i="1"/>
  <c r="BA150" i="1"/>
  <c r="BF189" i="1"/>
  <c r="BF192" i="1"/>
  <c r="P214" i="1"/>
  <c r="BF284" i="1"/>
  <c r="BE285" i="1"/>
  <c r="AO278" i="1"/>
  <c r="AS171" i="1"/>
  <c r="AG302" i="1"/>
  <c r="AC73" i="1"/>
  <c r="T165" i="1"/>
  <c r="L288" i="1"/>
  <c r="BA379" i="1"/>
  <c r="BA387" i="1"/>
  <c r="Y65" i="1"/>
  <c r="BE71" i="1"/>
  <c r="BE72" i="1"/>
  <c r="AN193" i="1"/>
  <c r="AK294" i="1"/>
  <c r="M341" i="1"/>
  <c r="AK136" i="1"/>
  <c r="T23" i="1"/>
  <c r="AR73" i="1"/>
  <c r="AV78" i="1"/>
  <c r="U150" i="1"/>
  <c r="AS150" i="1"/>
  <c r="BE170" i="1"/>
  <c r="Y214" i="1"/>
  <c r="BF225" i="1"/>
  <c r="M254" i="1"/>
  <c r="AK254" i="1"/>
  <c r="P262" i="1"/>
  <c r="AA309" i="1"/>
  <c r="AC305" i="1"/>
  <c r="BE326" i="1"/>
  <c r="BE334" i="1"/>
  <c r="AB342" i="1"/>
  <c r="J364" i="1"/>
  <c r="AH364" i="1"/>
  <c r="S27" i="1"/>
  <c r="BA31" i="1"/>
  <c r="BF40" i="1"/>
  <c r="BF41" i="1"/>
  <c r="AC47" i="1"/>
  <c r="Q100" i="1"/>
  <c r="BD108" i="1"/>
  <c r="AS108" i="1"/>
  <c r="V130" i="1"/>
  <c r="Y129" i="1"/>
  <c r="Q254" i="1"/>
  <c r="U262" i="1"/>
  <c r="AK353" i="1"/>
  <c r="AJ359" i="1"/>
  <c r="M363" i="1"/>
  <c r="X16" i="1"/>
  <c r="BA42" i="1"/>
  <c r="BA78" i="1"/>
  <c r="BF85" i="1"/>
  <c r="AP109" i="1"/>
  <c r="M171" i="1"/>
  <c r="AK171" i="1"/>
  <c r="AF198" i="1"/>
  <c r="M204" i="1"/>
  <c r="BF222" i="1"/>
  <c r="BF230" i="1"/>
  <c r="BF237" i="1"/>
  <c r="AG317" i="1"/>
  <c r="BF327" i="1"/>
  <c r="AO379" i="1"/>
  <c r="AV116" i="1"/>
  <c r="L224" i="1"/>
  <c r="AJ224" i="1"/>
  <c r="AG238" i="1"/>
  <c r="AJ317" i="1"/>
  <c r="Q352" i="1"/>
  <c r="T379" i="1"/>
  <c r="AR379" i="1"/>
  <c r="AC23" i="1"/>
  <c r="AJ31" i="1"/>
  <c r="L86" i="1"/>
  <c r="BE121" i="1"/>
  <c r="BE141" i="1"/>
  <c r="AC146" i="1"/>
  <c r="BE148" i="1"/>
  <c r="L156" i="1"/>
  <c r="U183" i="1"/>
  <c r="AJ198" i="1"/>
  <c r="AJ204" i="1"/>
  <c r="AX263" i="1"/>
  <c r="AX264" i="1" s="1"/>
  <c r="N309" i="1"/>
  <c r="AS359" i="1"/>
  <c r="K87" i="1"/>
  <c r="BE106" i="1"/>
  <c r="BE134" i="1"/>
  <c r="AR165" i="1"/>
  <c r="AO204" i="1"/>
  <c r="BE258" i="1"/>
  <c r="X277" i="1"/>
  <c r="BD305" i="1"/>
  <c r="Q328" i="1"/>
  <c r="U335" i="1"/>
  <c r="AS335" i="1"/>
  <c r="AV363" i="1"/>
  <c r="Y386" i="1"/>
  <c r="T42" i="1"/>
  <c r="BE68" i="1"/>
  <c r="AK73" i="1"/>
  <c r="AE151" i="1"/>
  <c r="AE152" i="1" s="1"/>
  <c r="AJ193" i="1"/>
  <c r="AR271" i="1"/>
  <c r="AW278" i="1"/>
  <c r="X370" i="1"/>
  <c r="AF308" i="1"/>
  <c r="U317" i="1"/>
  <c r="AR317" i="1"/>
  <c r="AZ352" i="1"/>
  <c r="BA359" i="1"/>
  <c r="BF175" i="1"/>
  <c r="AF179" i="1"/>
  <c r="AF183" i="1"/>
  <c r="X224" i="1"/>
  <c r="AV224" i="1"/>
  <c r="AB271" i="1"/>
  <c r="AT309" i="1"/>
  <c r="AV309" i="1" s="1"/>
  <c r="Q23" i="1"/>
  <c r="T53" i="1"/>
  <c r="BE299" i="1"/>
  <c r="L308" i="1"/>
  <c r="AC335" i="1"/>
  <c r="BF349" i="1"/>
  <c r="BE367" i="1"/>
  <c r="AC370" i="1"/>
  <c r="BF385" i="1"/>
  <c r="AG386" i="1"/>
  <c r="BF12" i="1"/>
  <c r="BF13" i="1"/>
  <c r="AF16" i="1"/>
  <c r="V19" i="1"/>
  <c r="BA23" i="1"/>
  <c r="BF25" i="1"/>
  <c r="L35" i="1"/>
  <c r="AJ35" i="1"/>
  <c r="U47" i="1"/>
  <c r="AS47" i="1"/>
  <c r="BE59" i="1"/>
  <c r="BE60" i="1"/>
  <c r="AC69" i="1"/>
  <c r="AH87" i="1"/>
  <c r="AF90" i="1"/>
  <c r="AN100" i="1"/>
  <c r="U116" i="1"/>
  <c r="AK129" i="1"/>
  <c r="BE132" i="1"/>
  <c r="BF134" i="1"/>
  <c r="BE145" i="1"/>
  <c r="AF146" i="1"/>
  <c r="AG150" i="1"/>
  <c r="AJ157" i="1"/>
  <c r="P166" i="1"/>
  <c r="Q177" i="1"/>
  <c r="BF182" i="1"/>
  <c r="U193" i="1"/>
  <c r="AO193" i="1"/>
  <c r="Y204" i="1"/>
  <c r="BF213" i="1"/>
  <c r="AB214" i="1"/>
  <c r="AZ214" i="1"/>
  <c r="BF217" i="1"/>
  <c r="BE225" i="1"/>
  <c r="AB262" i="1"/>
  <c r="V309" i="1"/>
  <c r="T308" i="1"/>
  <c r="BE327" i="1"/>
  <c r="AC359" i="1"/>
  <c r="X363" i="1"/>
  <c r="AN370" i="1"/>
  <c r="AW44" i="1"/>
  <c r="AG65" i="1"/>
  <c r="BA65" i="1"/>
  <c r="AJ78" i="1"/>
  <c r="M86" i="1"/>
  <c r="AJ86" i="1"/>
  <c r="Q156" i="1"/>
  <c r="V199" i="1"/>
  <c r="V207" i="1" s="1"/>
  <c r="X204" i="1"/>
  <c r="AG214" i="1"/>
  <c r="BA254" i="1"/>
  <c r="AG259" i="1"/>
  <c r="BF261" i="1"/>
  <c r="AF277" i="1"/>
  <c r="BF285" i="1"/>
  <c r="AC294" i="1"/>
  <c r="Q305" i="1"/>
  <c r="AC342" i="1"/>
  <c r="U370" i="1"/>
  <c r="Q387" i="1"/>
  <c r="AO387" i="1"/>
  <c r="AF23" i="1"/>
  <c r="AK26" i="1"/>
  <c r="BD31" i="1"/>
  <c r="Q35" i="1"/>
  <c r="AO35" i="1"/>
  <c r="L42" i="1"/>
  <c r="AG42" i="1"/>
  <c r="AV108" i="1"/>
  <c r="U122" i="1"/>
  <c r="U171" i="1"/>
  <c r="AW198" i="1"/>
  <c r="BF231" i="1"/>
  <c r="BF233" i="1"/>
  <c r="BF234" i="1"/>
  <c r="AB238" i="1"/>
  <c r="AO271" i="1"/>
  <c r="Y308" i="1"/>
  <c r="BE358" i="1"/>
  <c r="AS370" i="1"/>
  <c r="AO386" i="1"/>
  <c r="AN16" i="1"/>
  <c r="T35" i="1"/>
  <c r="AR35" i="1"/>
  <c r="BA47" i="1"/>
  <c r="Y53" i="1"/>
  <c r="AO78" i="1"/>
  <c r="BF114" i="1"/>
  <c r="Y116" i="1"/>
  <c r="P150" i="1"/>
  <c r="U156" i="1"/>
  <c r="AV165" i="1"/>
  <c r="AR171" i="1"/>
  <c r="AV194" i="1"/>
  <c r="AC204" i="1"/>
  <c r="AV204" i="1"/>
  <c r="AK259" i="1"/>
  <c r="T271" i="1"/>
  <c r="BF291" i="1"/>
  <c r="AG294" i="1"/>
  <c r="BF301" i="1"/>
  <c r="AD309" i="1"/>
  <c r="AV302" i="1"/>
  <c r="AC308" i="1"/>
  <c r="AN335" i="1"/>
  <c r="BF340" i="1"/>
  <c r="AG341" i="1"/>
  <c r="AF352" i="1"/>
  <c r="U386" i="1"/>
  <c r="T16" i="1"/>
  <c r="AN26" i="1"/>
  <c r="AJ43" i="1"/>
  <c r="P65" i="1"/>
  <c r="AN69" i="1"/>
  <c r="S87" i="1"/>
  <c r="U86" i="1"/>
  <c r="BE97" i="1"/>
  <c r="AB100" i="1"/>
  <c r="AU130" i="1"/>
  <c r="AV129" i="1"/>
  <c r="T135" i="1"/>
  <c r="T183" i="1"/>
  <c r="BE189" i="1"/>
  <c r="AJ294" i="1"/>
  <c r="K364" i="1"/>
  <c r="L363" i="1"/>
  <c r="BD183" i="1"/>
  <c r="AS16" i="1"/>
  <c r="U31" i="1"/>
  <c r="BF98" i="1"/>
  <c r="BA100" i="1"/>
  <c r="BF102" i="1"/>
  <c r="BF107" i="1"/>
  <c r="AG116" i="1"/>
  <c r="AC129" i="1"/>
  <c r="AZ129" i="1"/>
  <c r="BF125" i="1"/>
  <c r="X136" i="1"/>
  <c r="AW150" i="1"/>
  <c r="Y156" i="1"/>
  <c r="BA179" i="1"/>
  <c r="Y183" i="1"/>
  <c r="AK204" i="1"/>
  <c r="V205" i="1"/>
  <c r="V206" i="1" s="1"/>
  <c r="U224" i="1"/>
  <c r="AS224" i="1"/>
  <c r="AH309" i="1"/>
  <c r="AH310" i="1" s="1"/>
  <c r="BA302" i="1"/>
  <c r="BF307" i="1"/>
  <c r="AG308" i="1"/>
  <c r="BF367" i="1"/>
  <c r="BF369" i="1"/>
  <c r="AB370" i="1"/>
  <c r="AZ379" i="1"/>
  <c r="AW386" i="1"/>
  <c r="AS26" i="1"/>
  <c r="AT36" i="1"/>
  <c r="BF52" i="1"/>
  <c r="AG53" i="1"/>
  <c r="AO65" i="1"/>
  <c r="AG100" i="1"/>
  <c r="U259" i="1"/>
  <c r="Y277" i="1"/>
  <c r="AO294" i="1"/>
  <c r="O309" i="1"/>
  <c r="Y317" i="1"/>
  <c r="T352" i="1"/>
  <c r="AK363" i="1"/>
  <c r="AZ370" i="1"/>
  <c r="BF377" i="1"/>
  <c r="BF378" i="1"/>
  <c r="AG379" i="1"/>
  <c r="Y26" i="1"/>
  <c r="AV26" i="1"/>
  <c r="P47" i="1"/>
  <c r="AN47" i="1"/>
  <c r="L53" i="1"/>
  <c r="X69" i="1"/>
  <c r="AC78" i="1"/>
  <c r="X86" i="1"/>
  <c r="AW86" i="1"/>
  <c r="L116" i="1"/>
  <c r="AW117" i="1"/>
  <c r="BF119" i="1"/>
  <c r="BF121" i="1"/>
  <c r="BE127" i="1"/>
  <c r="Y135" i="1"/>
  <c r="AB150" i="1"/>
  <c r="BE155" i="1"/>
  <c r="AC156" i="1"/>
  <c r="BA156" i="1"/>
  <c r="BF164" i="1"/>
  <c r="AC183" i="1"/>
  <c r="AK198" i="1"/>
  <c r="AW214" i="1"/>
  <c r="T238" i="1"/>
  <c r="AK238" i="1"/>
  <c r="AV271" i="1"/>
  <c r="AC277" i="1"/>
  <c r="T294" i="1"/>
  <c r="AJ302" i="1"/>
  <c r="BE18" i="1"/>
  <c r="X23" i="1"/>
  <c r="AV23" i="1"/>
  <c r="AB26" i="1"/>
  <c r="BF33" i="1"/>
  <c r="AN42" i="1"/>
  <c r="AZ73" i="1"/>
  <c r="AF122" i="1"/>
  <c r="AJ165" i="1"/>
  <c r="S309" i="1"/>
  <c r="U309" i="1" s="1"/>
  <c r="AE87" i="1"/>
  <c r="AJ100" i="1"/>
  <c r="AJ116" i="1"/>
  <c r="AC135" i="1"/>
  <c r="BA135" i="1"/>
  <c r="BF140" i="1"/>
  <c r="BF141" i="1"/>
  <c r="BF148" i="1"/>
  <c r="AO238" i="1"/>
  <c r="BD271" i="1"/>
  <c r="AB277" i="1"/>
  <c r="X294" i="1"/>
  <c r="U302" i="1"/>
  <c r="AO309" i="1"/>
  <c r="BE315" i="1"/>
  <c r="BE316" i="1"/>
  <c r="BF323" i="1"/>
  <c r="BE324" i="1"/>
  <c r="AG335" i="1"/>
  <c r="AZ335" i="1"/>
  <c r="BE351" i="1"/>
  <c r="Y352" i="1"/>
  <c r="W364" i="1"/>
  <c r="W365" i="1" s="1"/>
  <c r="AT364" i="1"/>
  <c r="Q370" i="1"/>
  <c r="AJ386" i="1"/>
  <c r="BF389" i="1"/>
  <c r="BF390" i="1"/>
  <c r="AH27" i="1"/>
  <c r="AJ19" i="1"/>
  <c r="BE21" i="1"/>
  <c r="BE22" i="1"/>
  <c r="AB23" i="1"/>
  <c r="BC26" i="1"/>
  <c r="L43" i="1"/>
  <c r="Y42" i="1"/>
  <c r="AO42" i="1"/>
  <c r="X43" i="1"/>
  <c r="AB47" i="1"/>
  <c r="AZ47" i="1"/>
  <c r="X53" i="1"/>
  <c r="AB58" i="1"/>
  <c r="AZ58" i="1"/>
  <c r="Q65" i="1"/>
  <c r="AK65" i="1"/>
  <c r="AG69" i="1"/>
  <c r="BC100" i="1"/>
  <c r="AE136" i="1"/>
  <c r="AG135" i="1"/>
  <c r="L214" i="1"/>
  <c r="AP309" i="1"/>
  <c r="AS302" i="1"/>
  <c r="W342" i="1"/>
  <c r="Y342" i="1" s="1"/>
  <c r="Y341" i="1"/>
  <c r="X341" i="1"/>
  <c r="L16" i="1"/>
  <c r="L23" i="1"/>
  <c r="M42" i="1"/>
  <c r="AC42" i="1"/>
  <c r="AR42" i="1"/>
  <c r="AK43" i="1"/>
  <c r="BE46" i="1"/>
  <c r="AF47" i="1"/>
  <c r="BE50" i="1"/>
  <c r="AE54" i="1"/>
  <c r="AG54" i="1" s="1"/>
  <c r="BE57" i="1"/>
  <c r="BF60" i="1"/>
  <c r="U65" i="1"/>
  <c r="AN65" i="1"/>
  <c r="AK69" i="1"/>
  <c r="W194" i="1"/>
  <c r="W199" i="1" s="1"/>
  <c r="X193" i="1"/>
  <c r="Z309" i="1"/>
  <c r="AC302" i="1"/>
  <c r="X308" i="1"/>
  <c r="M16" i="1"/>
  <c r="AZ16" i="1"/>
  <c r="AZ23" i="1"/>
  <c r="AB31" i="1"/>
  <c r="AB42" i="1"/>
  <c r="AT66" i="1"/>
  <c r="AV66" i="1" s="1"/>
  <c r="AQ129" i="1"/>
  <c r="AS129" i="1" s="1"/>
  <c r="AS122" i="1"/>
  <c r="BD16" i="1"/>
  <c r="BF17" i="1"/>
  <c r="BF18" i="1"/>
  <c r="P23" i="1"/>
  <c r="X26" i="1"/>
  <c r="AO26" i="1"/>
  <c r="AZ26" i="1"/>
  <c r="BF30" i="1"/>
  <c r="AF31" i="1"/>
  <c r="AC35" i="1"/>
  <c r="BA35" i="1"/>
  <c r="Q42" i="1"/>
  <c r="AF42" i="1"/>
  <c r="AS42" i="1"/>
  <c r="AJ47" i="1"/>
  <c r="BE52" i="1"/>
  <c r="AF53" i="1"/>
  <c r="AJ62" i="1"/>
  <c r="N62" i="1"/>
  <c r="AS156" i="1"/>
  <c r="AR156" i="1"/>
  <c r="BA238" i="1"/>
  <c r="AZ238" i="1"/>
  <c r="U277" i="1"/>
  <c r="R278" i="1"/>
  <c r="T278" i="1" s="1"/>
  <c r="T277" i="1"/>
  <c r="AJ16" i="1"/>
  <c r="BE33" i="1"/>
  <c r="BE34" i="1"/>
  <c r="AF35" i="1"/>
  <c r="AH36" i="1"/>
  <c r="AV44" i="1"/>
  <c r="Z62" i="1"/>
  <c r="U90" i="1"/>
  <c r="T90" i="1"/>
  <c r="AV157" i="1"/>
  <c r="AW157" i="1"/>
  <c r="BF178" i="1"/>
  <c r="BE178" i="1"/>
  <c r="AN278" i="1"/>
  <c r="BC302" i="1"/>
  <c r="BE302" i="1" s="1"/>
  <c r="L302" i="1"/>
  <c r="Z380" i="1"/>
  <c r="AB379" i="1"/>
  <c r="BD26" i="1"/>
  <c r="AJ66" i="1"/>
  <c r="AL62" i="1"/>
  <c r="AL66" i="1" s="1"/>
  <c r="AR65" i="1"/>
  <c r="U69" i="1"/>
  <c r="AS69" i="1"/>
  <c r="X73" i="1"/>
  <c r="Y73" i="1"/>
  <c r="AC26" i="1"/>
  <c r="AV42" i="1"/>
  <c r="Q47" i="1"/>
  <c r="AO47" i="1"/>
  <c r="M53" i="1"/>
  <c r="Q58" i="1"/>
  <c r="AO58" i="1"/>
  <c r="AX62" i="1"/>
  <c r="AX66" i="1" s="1"/>
  <c r="BF64" i="1"/>
  <c r="AC65" i="1"/>
  <c r="M108" i="1"/>
  <c r="BC108" i="1"/>
  <c r="BF108" i="1" s="1"/>
  <c r="L108" i="1"/>
  <c r="AS259" i="1"/>
  <c r="AQ263" i="1"/>
  <c r="AR259" i="1"/>
  <c r="BE11" i="1"/>
  <c r="Y16" i="1"/>
  <c r="U23" i="1"/>
  <c r="AO23" i="1"/>
  <c r="M26" i="1"/>
  <c r="M35" i="1"/>
  <c r="AK35" i="1"/>
  <c r="BE40" i="1"/>
  <c r="BE41" i="1"/>
  <c r="U42" i="1"/>
  <c r="AK44" i="1"/>
  <c r="AW42" i="1"/>
  <c r="T47" i="1"/>
  <c r="AR47" i="1"/>
  <c r="AW65" i="1"/>
  <c r="AU136" i="1"/>
  <c r="AW136" i="1" s="1"/>
  <c r="AW135" i="1"/>
  <c r="BF270" i="1"/>
  <c r="BE270" i="1"/>
  <c r="AA387" i="1"/>
  <c r="AC387" i="1" s="1"/>
  <c r="AC386" i="1"/>
  <c r="AE329" i="1"/>
  <c r="AE330" i="1" s="1"/>
  <c r="AG328" i="1"/>
  <c r="BE12" i="1"/>
  <c r="BE13" i="1"/>
  <c r="AR16" i="1"/>
  <c r="AR23" i="1"/>
  <c r="AF26" i="1"/>
  <c r="P35" i="1"/>
  <c r="AN35" i="1"/>
  <c r="Y44" i="1"/>
  <c r="BD58" i="1"/>
  <c r="BC65" i="1"/>
  <c r="AZ65" i="1"/>
  <c r="BF74" i="1"/>
  <c r="BE74" i="1"/>
  <c r="AS288" i="1"/>
  <c r="AR288" i="1"/>
  <c r="BD308" i="1"/>
  <c r="AU329" i="1"/>
  <c r="AU330" i="1" s="1"/>
  <c r="AW328" i="1"/>
  <c r="AP353" i="1"/>
  <c r="AP354" i="1" s="1"/>
  <c r="AS354" i="1" s="1"/>
  <c r="AS352" i="1"/>
  <c r="AR352" i="1"/>
  <c r="AY151" i="1"/>
  <c r="AZ151" i="1" s="1"/>
  <c r="AZ146" i="1"/>
  <c r="K166" i="1"/>
  <c r="M165" i="1"/>
  <c r="AS294" i="1"/>
  <c r="AR294" i="1"/>
  <c r="BC305" i="1"/>
  <c r="M305" i="1"/>
  <c r="BE322" i="1"/>
  <c r="BF322" i="1"/>
  <c r="K251" i="1"/>
  <c r="M214" i="1"/>
  <c r="BF15" i="1"/>
  <c r="P26" i="1"/>
  <c r="AS31" i="1"/>
  <c r="X42" i="1"/>
  <c r="AZ42" i="1"/>
  <c r="Y47" i="1"/>
  <c r="AW47" i="1"/>
  <c r="U53" i="1"/>
  <c r="R54" i="1"/>
  <c r="Y62" i="1"/>
  <c r="BF68" i="1"/>
  <c r="BA69" i="1"/>
  <c r="W239" i="1"/>
  <c r="Y239" i="1" s="1"/>
  <c r="Y238" i="1"/>
  <c r="X238" i="1"/>
  <c r="AH272" i="1"/>
  <c r="AH279" i="1" s="1"/>
  <c r="AJ271" i="1"/>
  <c r="AB73" i="1"/>
  <c r="AG90" i="1"/>
  <c r="BF106" i="1"/>
  <c r="BD116" i="1"/>
  <c r="AR129" i="1"/>
  <c r="M135" i="1"/>
  <c r="AF135" i="1"/>
  <c r="BF143" i="1"/>
  <c r="BE144" i="1"/>
  <c r="AR150" i="1"/>
  <c r="X156" i="1"/>
  <c r="AB165" i="1"/>
  <c r="BF176" i="1"/>
  <c r="AB177" i="1"/>
  <c r="BA177" i="1"/>
  <c r="AS193" i="1"/>
  <c r="U198" i="1"/>
  <c r="AO198" i="1"/>
  <c r="BF220" i="1"/>
  <c r="BE222" i="1"/>
  <c r="AJ238" i="1"/>
  <c r="T259" i="1"/>
  <c r="AP263" i="1"/>
  <c r="AR263" i="1" s="1"/>
  <c r="Q262" i="1"/>
  <c r="AG271" i="1"/>
  <c r="AW271" i="1"/>
  <c r="Q277" i="1"/>
  <c r="L294" i="1"/>
  <c r="AB294" i="1"/>
  <c r="X302" i="1"/>
  <c r="AO302" i="1"/>
  <c r="Y305" i="1"/>
  <c r="BE307" i="1"/>
  <c r="AF328" i="1"/>
  <c r="T335" i="1"/>
  <c r="AO335" i="1"/>
  <c r="X352" i="1"/>
  <c r="AO352" i="1"/>
  <c r="AG370" i="1"/>
  <c r="AS379" i="1"/>
  <c r="BF72" i="1"/>
  <c r="X78" i="1"/>
  <c r="AT87" i="1"/>
  <c r="AA87" i="1"/>
  <c r="U100" i="1"/>
  <c r="AO100" i="1"/>
  <c r="AG108" i="1"/>
  <c r="BA108" i="1"/>
  <c r="AK116" i="1"/>
  <c r="AB129" i="1"/>
  <c r="AR122" i="1"/>
  <c r="BF128" i="1"/>
  <c r="BD135" i="1"/>
  <c r="AV135" i="1"/>
  <c r="BF145" i="1"/>
  <c r="Y150" i="1"/>
  <c r="AG165" i="1"/>
  <c r="R180" i="1"/>
  <c r="AG179" i="1"/>
  <c r="AZ177" i="1"/>
  <c r="BF191" i="1"/>
  <c r="T198" i="1"/>
  <c r="AS198" i="1"/>
  <c r="BF223" i="1"/>
  <c r="AG224" i="1"/>
  <c r="P254" i="1"/>
  <c r="AG254" i="1"/>
  <c r="AZ254" i="1"/>
  <c r="Y259" i="1"/>
  <c r="U271" i="1"/>
  <c r="AK271" i="1"/>
  <c r="AZ271" i="1"/>
  <c r="BA278" i="1"/>
  <c r="AQ295" i="1"/>
  <c r="AR302" i="1"/>
  <c r="AB305" i="1"/>
  <c r="M317" i="1"/>
  <c r="AF317" i="1"/>
  <c r="BE323" i="1"/>
  <c r="P328" i="1"/>
  <c r="AR335" i="1"/>
  <c r="AM353" i="1"/>
  <c r="X359" i="1"/>
  <c r="AK370" i="1"/>
  <c r="BF376" i="1"/>
  <c r="BE377" i="1"/>
  <c r="BE378" i="1"/>
  <c r="AC379" i="1"/>
  <c r="L386" i="1"/>
  <c r="AB386" i="1"/>
  <c r="AV386" i="1"/>
  <c r="AG73" i="1"/>
  <c r="AU87" i="1"/>
  <c r="Y100" i="1"/>
  <c r="AK108" i="1"/>
  <c r="S129" i="1"/>
  <c r="U129" i="1" s="1"/>
  <c r="AZ179" i="1"/>
  <c r="P294" i="1"/>
  <c r="AV294" i="1"/>
  <c r="K342" i="1"/>
  <c r="M342" i="1" s="1"/>
  <c r="AM87" i="1"/>
  <c r="BC122" i="1"/>
  <c r="AF129" i="1"/>
  <c r="BF149" i="1"/>
  <c r="M156" i="1"/>
  <c r="AB156" i="1"/>
  <c r="AZ165" i="1"/>
  <c r="T171" i="1"/>
  <c r="BE182" i="1"/>
  <c r="BE191" i="1"/>
  <c r="AC193" i="1"/>
  <c r="AV193" i="1"/>
  <c r="Y198" i="1"/>
  <c r="AR198" i="1"/>
  <c r="BF226" i="1"/>
  <c r="L238" i="1"/>
  <c r="AN238" i="1"/>
  <c r="BF258" i="1"/>
  <c r="AW259" i="1"/>
  <c r="Y271" i="1"/>
  <c r="BA271" i="1"/>
  <c r="BF274" i="1"/>
  <c r="BF276" i="1"/>
  <c r="AK277" i="1"/>
  <c r="BD294" i="1"/>
  <c r="M308" i="1"/>
  <c r="AK317" i="1"/>
  <c r="BF324" i="1"/>
  <c r="BF326" i="1"/>
  <c r="BA328" i="1"/>
  <c r="BF358" i="1"/>
  <c r="AJ363" i="1"/>
  <c r="AW364" i="1"/>
  <c r="P387" i="1"/>
  <c r="AZ387" i="1"/>
  <c r="P73" i="1"/>
  <c r="J87" i="1"/>
  <c r="X100" i="1"/>
  <c r="AW100" i="1"/>
  <c r="Q108" i="1"/>
  <c r="AJ108" i="1"/>
  <c r="BF113" i="1"/>
  <c r="BF115" i="1"/>
  <c r="X116" i="1"/>
  <c r="AS116" i="1"/>
  <c r="BD122" i="1"/>
  <c r="BF132" i="1"/>
  <c r="U135" i="1"/>
  <c r="AJ135" i="1"/>
  <c r="AO146" i="1"/>
  <c r="M150" i="1"/>
  <c r="AF150" i="1"/>
  <c r="AV150" i="1"/>
  <c r="P165" i="1"/>
  <c r="AK165" i="1"/>
  <c r="P177" i="1"/>
  <c r="AO177" i="1"/>
  <c r="N179" i="1"/>
  <c r="P179" i="1" s="1"/>
  <c r="AB183" i="1"/>
  <c r="AG193" i="1"/>
  <c r="AZ193" i="1"/>
  <c r="BF197" i="1"/>
  <c r="AC198" i="1"/>
  <c r="AV198" i="1"/>
  <c r="M238" i="1"/>
  <c r="AC238" i="1"/>
  <c r="AR238" i="1"/>
  <c r="AD263" i="1"/>
  <c r="AD264" i="1" s="1"/>
  <c r="X271" i="1"/>
  <c r="BF286" i="1"/>
  <c r="Q294" i="1"/>
  <c r="AF302" i="1"/>
  <c r="AG305" i="1"/>
  <c r="AB308" i="1"/>
  <c r="U328" i="1"/>
  <c r="AK328" i="1"/>
  <c r="AZ328" i="1"/>
  <c r="AV359" i="1"/>
  <c r="U363" i="1"/>
  <c r="AK135" i="1"/>
  <c r="AO179" i="1"/>
  <c r="BC183" i="1"/>
  <c r="AV214" i="1"/>
  <c r="BC277" i="1"/>
  <c r="Q302" i="1"/>
  <c r="AE309" i="1"/>
  <c r="AE310" i="1" s="1"/>
  <c r="AE311" i="1" s="1"/>
  <c r="AK329" i="1"/>
  <c r="BF334" i="1"/>
  <c r="AB335" i="1"/>
  <c r="L341" i="1"/>
  <c r="AB341" i="1"/>
  <c r="Y370" i="1"/>
  <c r="BC379" i="1"/>
  <c r="P386" i="1"/>
  <c r="AZ386" i="1"/>
  <c r="T73" i="1"/>
  <c r="AN73" i="1"/>
  <c r="L78" i="1"/>
  <c r="BE89" i="1"/>
  <c r="AC90" i="1"/>
  <c r="AC100" i="1"/>
  <c r="AV100" i="1"/>
  <c r="U108" i="1"/>
  <c r="AO108" i="1"/>
  <c r="Q129" i="1"/>
  <c r="AG122" i="1"/>
  <c r="BA129" i="1"/>
  <c r="BF123" i="1"/>
  <c r="BF124" i="1"/>
  <c r="AN146" i="1"/>
  <c r="AJ150" i="1"/>
  <c r="P156" i="1"/>
  <c r="AZ156" i="1"/>
  <c r="U165" i="1"/>
  <c r="AH166" i="1"/>
  <c r="AK166" i="1" s="1"/>
  <c r="U179" i="1"/>
  <c r="AN177" i="1"/>
  <c r="AG183" i="1"/>
  <c r="L193" i="1"/>
  <c r="BE197" i="1"/>
  <c r="AG198" i="1"/>
  <c r="BA198" i="1"/>
  <c r="BC214" i="1"/>
  <c r="BE230" i="1"/>
  <c r="Q238" i="1"/>
  <c r="AF238" i="1"/>
  <c r="AS238" i="1"/>
  <c r="X254" i="1"/>
  <c r="M259" i="1"/>
  <c r="AF259" i="1"/>
  <c r="AC262" i="1"/>
  <c r="L271" i="1"/>
  <c r="BD277" i="1"/>
  <c r="AN277" i="1"/>
  <c r="U294" i="1"/>
  <c r="AZ294" i="1"/>
  <c r="AX309" i="1"/>
  <c r="AX310" i="1" s="1"/>
  <c r="T317" i="1"/>
  <c r="AO328" i="1"/>
  <c r="BC335" i="1"/>
  <c r="AF335" i="1"/>
  <c r="BA335" i="1"/>
  <c r="AF341" i="1"/>
  <c r="AG352" i="1"/>
  <c r="AV352" i="1"/>
  <c r="L359" i="1"/>
  <c r="Q379" i="1"/>
  <c r="Q386" i="1"/>
  <c r="BA386" i="1"/>
  <c r="AI87" i="1"/>
  <c r="M100" i="1"/>
  <c r="AX109" i="1"/>
  <c r="BF103" i="1"/>
  <c r="Y108" i="1"/>
  <c r="AC116" i="1"/>
  <c r="BE125" i="1"/>
  <c r="X135" i="1"/>
  <c r="AO135" i="1"/>
  <c r="AJ136" i="1"/>
  <c r="BE140" i="1"/>
  <c r="AR146" i="1"/>
  <c r="AK157" i="1"/>
  <c r="X165" i="1"/>
  <c r="AN165" i="1"/>
  <c r="AT166" i="1"/>
  <c r="AV166" i="1" s="1"/>
  <c r="Q183" i="1"/>
  <c r="P193" i="1"/>
  <c r="L198" i="1"/>
  <c r="BE212" i="1"/>
  <c r="BD214" i="1"/>
  <c r="P238" i="1"/>
  <c r="AV239" i="1"/>
  <c r="AO254" i="1"/>
  <c r="P271" i="1"/>
  <c r="AC271" i="1"/>
  <c r="M277" i="1"/>
  <c r="AJ288" i="1"/>
  <c r="BE291" i="1"/>
  <c r="BA294" i="1"/>
  <c r="BF299" i="1"/>
  <c r="BD302" i="1"/>
  <c r="U305" i="1"/>
  <c r="P308" i="1"/>
  <c r="AQ309" i="1"/>
  <c r="AR309" i="1" s="1"/>
  <c r="X317" i="1"/>
  <c r="AS317" i="1"/>
  <c r="Y328" i="1"/>
  <c r="AN328" i="1"/>
  <c r="BE362" i="1"/>
  <c r="P379" i="1"/>
  <c r="AQ151" i="1"/>
  <c r="AQ152" i="1" s="1"/>
  <c r="R151" i="1"/>
  <c r="R152" i="1" s="1"/>
  <c r="AD180" i="1"/>
  <c r="AS179" i="1"/>
  <c r="BD198" i="1"/>
  <c r="BC262" i="1"/>
  <c r="P278" i="1"/>
  <c r="Z278" i="1"/>
  <c r="AC278" i="1" s="1"/>
  <c r="AN294" i="1"/>
  <c r="Q342" i="1"/>
  <c r="U352" i="1"/>
  <c r="AK352" i="1"/>
  <c r="AS73" i="1"/>
  <c r="AG86" i="1"/>
  <c r="L100" i="1"/>
  <c r="AK100" i="1"/>
  <c r="BE103" i="1"/>
  <c r="BF105" i="1"/>
  <c r="X108" i="1"/>
  <c r="AW108" i="1"/>
  <c r="M116" i="1"/>
  <c r="AW116" i="1"/>
  <c r="T122" i="1"/>
  <c r="BF126" i="1"/>
  <c r="AO156" i="1"/>
  <c r="AS165" i="1"/>
  <c r="AG171" i="1"/>
  <c r="AC177" i="1"/>
  <c r="P183" i="1"/>
  <c r="BC198" i="1"/>
  <c r="BA204" i="1"/>
  <c r="BE213" i="1"/>
  <c r="AJ214" i="1"/>
  <c r="BE233" i="1"/>
  <c r="AJ239" i="1"/>
  <c r="AV238" i="1"/>
  <c r="BF253" i="1"/>
  <c r="AB254" i="1"/>
  <c r="AS254" i="1"/>
  <c r="AG262" i="1"/>
  <c r="Q271" i="1"/>
  <c r="AS271" i="1"/>
  <c r="AK288" i="1"/>
  <c r="BF293" i="1"/>
  <c r="BF315" i="1"/>
  <c r="AC328" i="1"/>
  <c r="Q335" i="1"/>
  <c r="T341" i="1"/>
  <c r="BE349" i="1"/>
  <c r="AJ352" i="1"/>
  <c r="AO359" i="1"/>
  <c r="M370" i="1"/>
  <c r="AW370" i="1"/>
  <c r="U379" i="1"/>
  <c r="AN379" i="1"/>
  <c r="X386" i="1"/>
  <c r="AN386" i="1"/>
  <c r="BE389" i="1"/>
  <c r="Q90" i="1"/>
  <c r="P116" i="1"/>
  <c r="AO129" i="1"/>
  <c r="L135" i="1"/>
  <c r="AS135" i="1"/>
  <c r="BF155" i="1"/>
  <c r="Y157" i="1"/>
  <c r="AN156" i="1"/>
  <c r="BE162" i="1"/>
  <c r="AF171" i="1"/>
  <c r="AC179" i="1"/>
  <c r="L204" i="1"/>
  <c r="AK214" i="1"/>
  <c r="BE218" i="1"/>
  <c r="BF235" i="1"/>
  <c r="U238" i="1"/>
  <c r="AW238" i="1"/>
  <c r="AF271" i="1"/>
  <c r="P277" i="1"/>
  <c r="AF278" i="1"/>
  <c r="AR277" i="1"/>
  <c r="BF300" i="1"/>
  <c r="BE301" i="1"/>
  <c r="W309" i="1"/>
  <c r="BF304" i="1"/>
  <c r="BF316" i="1"/>
  <c r="AW317" i="1"/>
  <c r="M328" i="1"/>
  <c r="AB328" i="1"/>
  <c r="AS328" i="1"/>
  <c r="P335" i="1"/>
  <c r="BF26" i="1"/>
  <c r="K27" i="1"/>
  <c r="M19" i="1"/>
  <c r="J27" i="1"/>
  <c r="L19" i="1"/>
  <c r="AZ19" i="1"/>
  <c r="AX27" i="1"/>
  <c r="P19" i="1"/>
  <c r="N27" i="1"/>
  <c r="Z27" i="1"/>
  <c r="AT27" i="1"/>
  <c r="AV19" i="1"/>
  <c r="Q19" i="1"/>
  <c r="O27" i="1"/>
  <c r="AO16" i="1"/>
  <c r="BC16" i="1"/>
  <c r="BE16" i="1" s="1"/>
  <c r="R19" i="1"/>
  <c r="U19" i="1" s="1"/>
  <c r="AJ23" i="1"/>
  <c r="BE30" i="1"/>
  <c r="AC31" i="1"/>
  <c r="AX36" i="1"/>
  <c r="AZ31" i="1"/>
  <c r="Y35" i="1"/>
  <c r="AW35" i="1"/>
  <c r="AP36" i="1"/>
  <c r="AR36" i="1" s="1"/>
  <c r="N44" i="1"/>
  <c r="AQ44" i="1"/>
  <c r="Y43" i="1"/>
  <c r="BF50" i="1"/>
  <c r="AA54" i="1"/>
  <c r="AC53" i="1"/>
  <c r="X62" i="1"/>
  <c r="AV62" i="1"/>
  <c r="AK62" i="1"/>
  <c r="K151" i="1"/>
  <c r="BD146" i="1"/>
  <c r="M146" i="1"/>
  <c r="AI151" i="1"/>
  <c r="AK146" i="1"/>
  <c r="AN19" i="1"/>
  <c r="AL27" i="1"/>
  <c r="BF11" i="1"/>
  <c r="BC35" i="1"/>
  <c r="AV43" i="1"/>
  <c r="X65" i="1"/>
  <c r="BD90" i="1"/>
  <c r="M90" i="1"/>
  <c r="L90" i="1"/>
  <c r="BD47" i="1"/>
  <c r="M47" i="1"/>
  <c r="BF21" i="1"/>
  <c r="Q16" i="1"/>
  <c r="V27" i="1"/>
  <c r="AP19" i="1"/>
  <c r="BF22" i="1"/>
  <c r="Y23" i="1"/>
  <c r="T26" i="1"/>
  <c r="AG26" i="1"/>
  <c r="BF34" i="1"/>
  <c r="AG35" i="1"/>
  <c r="BD35" i="1"/>
  <c r="S44" i="1"/>
  <c r="AW43" i="1"/>
  <c r="AD62" i="1"/>
  <c r="AF58" i="1"/>
  <c r="BC58" i="1"/>
  <c r="M117" i="1"/>
  <c r="L117" i="1"/>
  <c r="L166" i="1"/>
  <c r="P16" i="1"/>
  <c r="X19" i="1"/>
  <c r="AQ19" i="1"/>
  <c r="BE25" i="1"/>
  <c r="U26" i="1"/>
  <c r="Q31" i="1"/>
  <c r="AI36" i="1"/>
  <c r="AK36" i="1" s="1"/>
  <c r="AK31" i="1"/>
  <c r="N54" i="1"/>
  <c r="P53" i="1"/>
  <c r="BF57" i="1"/>
  <c r="AE62" i="1"/>
  <c r="AG58" i="1"/>
  <c r="AZ69" i="1"/>
  <c r="X87" i="1"/>
  <c r="AP87" i="1"/>
  <c r="AR87" i="1" s="1"/>
  <c r="AR78" i="1"/>
  <c r="AS78" i="1"/>
  <c r="L136" i="1"/>
  <c r="BC47" i="1"/>
  <c r="L47" i="1"/>
  <c r="AB16" i="1"/>
  <c r="BE17" i="1"/>
  <c r="AG16" i="1"/>
  <c r="P31" i="1"/>
  <c r="R36" i="1"/>
  <c r="AX44" i="1"/>
  <c r="O54" i="1"/>
  <c r="Q53" i="1"/>
  <c r="L62" i="1"/>
  <c r="BD65" i="1"/>
  <c r="M65" i="1"/>
  <c r="N152" i="1"/>
  <c r="AC16" i="1"/>
  <c r="BC31" i="1"/>
  <c r="L31" i="1"/>
  <c r="AK47" i="1"/>
  <c r="AW62" i="1"/>
  <c r="BC23" i="1"/>
  <c r="AU27" i="1"/>
  <c r="AW19" i="1"/>
  <c r="AL36" i="1"/>
  <c r="AN31" i="1"/>
  <c r="AV16" i="1"/>
  <c r="AA19" i="1"/>
  <c r="M23" i="1"/>
  <c r="BD23" i="1"/>
  <c r="AS23" i="1"/>
  <c r="T31" i="1"/>
  <c r="AO31" i="1"/>
  <c r="S36" i="1"/>
  <c r="X44" i="1"/>
  <c r="X47" i="1"/>
  <c r="AV47" i="1"/>
  <c r="L65" i="1"/>
  <c r="AV65" i="1"/>
  <c r="AF69" i="1"/>
  <c r="BD73" i="1"/>
  <c r="BE15" i="1"/>
  <c r="U16" i="1"/>
  <c r="AI27" i="1"/>
  <c r="AK19" i="1"/>
  <c r="AW16" i="1"/>
  <c r="AD19" i="1"/>
  <c r="AR31" i="1"/>
  <c r="V36" i="1"/>
  <c r="J44" i="1"/>
  <c r="AL44" i="1"/>
  <c r="BC53" i="1"/>
  <c r="M62" i="1"/>
  <c r="BE77" i="1"/>
  <c r="BF77" i="1"/>
  <c r="BE98" i="1"/>
  <c r="AO19" i="1"/>
  <c r="AM27" i="1"/>
  <c r="AD36" i="1"/>
  <c r="P69" i="1"/>
  <c r="BC69" i="1"/>
  <c r="AE44" i="1"/>
  <c r="K36" i="1"/>
  <c r="M31" i="1"/>
  <c r="K44" i="1"/>
  <c r="W27" i="1"/>
  <c r="Y19" i="1"/>
  <c r="AK16" i="1"/>
  <c r="BA16" i="1"/>
  <c r="AG23" i="1"/>
  <c r="AW23" i="1"/>
  <c r="W36" i="1"/>
  <c r="Y36" i="1" s="1"/>
  <c r="Y31" i="1"/>
  <c r="AV31" i="1"/>
  <c r="U35" i="1"/>
  <c r="AS35" i="1"/>
  <c r="AE36" i="1"/>
  <c r="Z44" i="1"/>
  <c r="M43" i="1"/>
  <c r="R62" i="1"/>
  <c r="T58" i="1"/>
  <c r="AP62" i="1"/>
  <c r="AR58" i="1"/>
  <c r="Q69" i="1"/>
  <c r="AS36" i="1"/>
  <c r="BA19" i="1"/>
  <c r="AY27" i="1"/>
  <c r="AU36" i="1"/>
  <c r="AW36" i="1" s="1"/>
  <c r="AW31" i="1"/>
  <c r="Z54" i="1"/>
  <c r="AB53" i="1"/>
  <c r="S62" i="1"/>
  <c r="U58" i="1"/>
  <c r="AQ62" i="1"/>
  <c r="AS58" i="1"/>
  <c r="BD53" i="1"/>
  <c r="O62" i="1"/>
  <c r="Q62" i="1" s="1"/>
  <c r="AA62" i="1"/>
  <c r="AM62" i="1"/>
  <c r="AY62" i="1"/>
  <c r="AJ69" i="1"/>
  <c r="AO73" i="1"/>
  <c r="AC86" i="1"/>
  <c r="AB86" i="1"/>
  <c r="R109" i="1"/>
  <c r="AE130" i="1"/>
  <c r="O43" i="1"/>
  <c r="AA43" i="1"/>
  <c r="AB43" i="1" s="1"/>
  <c r="AM43" i="1"/>
  <c r="AN43" i="1" s="1"/>
  <c r="AY43" i="1"/>
  <c r="AZ43" i="1" s="1"/>
  <c r="Z87" i="1"/>
  <c r="BC83" i="1"/>
  <c r="AF100" i="1"/>
  <c r="T108" i="1"/>
  <c r="S109" i="1"/>
  <c r="AX130" i="1"/>
  <c r="Z180" i="1"/>
  <c r="Z184" i="1" s="1"/>
  <c r="AB172" i="1"/>
  <c r="AD109" i="1"/>
  <c r="AW129" i="1"/>
  <c r="P129" i="1"/>
  <c r="AK150" i="1"/>
  <c r="K199" i="1"/>
  <c r="M194" i="1"/>
  <c r="AE199" i="1"/>
  <c r="J54" i="1"/>
  <c r="V54" i="1"/>
  <c r="BF71" i="1"/>
  <c r="AD87" i="1"/>
  <c r="AF87" i="1" s="1"/>
  <c r="AF78" i="1"/>
  <c r="AR108" i="1"/>
  <c r="AE109" i="1"/>
  <c r="V151" i="1"/>
  <c r="X146" i="1"/>
  <c r="AH199" i="1"/>
  <c r="AJ194" i="1"/>
  <c r="L194" i="1"/>
  <c r="BC42" i="1"/>
  <c r="R43" i="1"/>
  <c r="AD43" i="1"/>
  <c r="AP43" i="1"/>
  <c r="K54" i="1"/>
  <c r="W54" i="1"/>
  <c r="L58" i="1"/>
  <c r="X58" i="1"/>
  <c r="AJ58" i="1"/>
  <c r="AV58" i="1"/>
  <c r="AO69" i="1"/>
  <c r="BC73" i="1"/>
  <c r="L73" i="1"/>
  <c r="BD86" i="1"/>
  <c r="Q86" i="1"/>
  <c r="P86" i="1"/>
  <c r="BA86" i="1"/>
  <c r="AZ86" i="1"/>
  <c r="AY87" i="1"/>
  <c r="BD100" i="1"/>
  <c r="W151" i="1"/>
  <c r="Y146" i="1"/>
  <c r="AT151" i="1"/>
  <c r="AV146" i="1"/>
  <c r="AY180" i="1"/>
  <c r="AY184" i="1" s="1"/>
  <c r="BA172" i="1"/>
  <c r="BD42" i="1"/>
  <c r="M58" i="1"/>
  <c r="Y58" i="1"/>
  <c r="AK58" i="1"/>
  <c r="AW58" i="1"/>
  <c r="Y69" i="1"/>
  <c r="AG78" i="1"/>
  <c r="AX87" i="1"/>
  <c r="AQ109" i="1"/>
  <c r="AL130" i="1"/>
  <c r="X117" i="1"/>
  <c r="AJ129" i="1"/>
  <c r="BE123" i="1"/>
  <c r="AU151" i="1"/>
  <c r="AW146" i="1"/>
  <c r="AW156" i="1"/>
  <c r="AV156" i="1"/>
  <c r="AB69" i="1"/>
  <c r="M73" i="1"/>
  <c r="AF73" i="1"/>
  <c r="AW73" i="1"/>
  <c r="Y90" i="1"/>
  <c r="X90" i="1"/>
  <c r="T100" i="1"/>
  <c r="BE107" i="1"/>
  <c r="W130" i="1"/>
  <c r="Y130" i="1" s="1"/>
  <c r="Y117" i="1"/>
  <c r="AX152" i="1"/>
  <c r="AD205" i="1"/>
  <c r="AG204" i="1"/>
  <c r="AF204" i="1"/>
  <c r="BC204" i="1"/>
  <c r="O36" i="1"/>
  <c r="AA36" i="1"/>
  <c r="AC36" i="1" s="1"/>
  <c r="AM36" i="1"/>
  <c r="AY36" i="1"/>
  <c r="BA36" i="1" s="1"/>
  <c r="R87" i="1"/>
  <c r="T78" i="1"/>
  <c r="BC78" i="1"/>
  <c r="O87" i="1"/>
  <c r="Q87" i="1" s="1"/>
  <c r="AJ117" i="1"/>
  <c r="AG129" i="1"/>
  <c r="BA151" i="1"/>
  <c r="AY152" i="1"/>
  <c r="M166" i="1"/>
  <c r="K206" i="1"/>
  <c r="L69" i="1"/>
  <c r="AV69" i="1"/>
  <c r="Q73" i="1"/>
  <c r="AJ73" i="1"/>
  <c r="BA73" i="1"/>
  <c r="BD78" i="1"/>
  <c r="AO86" i="1"/>
  <c r="AN86" i="1"/>
  <c r="AR100" i="1"/>
  <c r="AF108" i="1"/>
  <c r="AQ130" i="1"/>
  <c r="AK117" i="1"/>
  <c r="AG156" i="1"/>
  <c r="AE157" i="1"/>
  <c r="AG157" i="1" s="1"/>
  <c r="AF156" i="1"/>
  <c r="M69" i="1"/>
  <c r="BD69" i="1"/>
  <c r="U78" i="1"/>
  <c r="AL87" i="1"/>
  <c r="AN87" i="1" s="1"/>
  <c r="BF79" i="1"/>
  <c r="BE79" i="1"/>
  <c r="Z130" i="1"/>
  <c r="AT130" i="1"/>
  <c r="AV130" i="1" s="1"/>
  <c r="AV117" i="1"/>
  <c r="X129" i="1"/>
  <c r="M136" i="1"/>
  <c r="BC146" i="1"/>
  <c r="J151" i="1"/>
  <c r="L146" i="1"/>
  <c r="AH151" i="1"/>
  <c r="AJ146" i="1"/>
  <c r="BE149" i="1"/>
  <c r="N117" i="1"/>
  <c r="AL151" i="1"/>
  <c r="AO151" i="1" s="1"/>
  <c r="S157" i="1"/>
  <c r="Q171" i="1"/>
  <c r="P171" i="1"/>
  <c r="N172" i="1"/>
  <c r="Q172" i="1" s="1"/>
  <c r="T179" i="1"/>
  <c r="AI199" i="1"/>
  <c r="AK194" i="1"/>
  <c r="O117" i="1"/>
  <c r="AA117" i="1"/>
  <c r="AB117" i="1" s="1"/>
  <c r="AM117" i="1"/>
  <c r="AY117" i="1"/>
  <c r="AZ117" i="1" s="1"/>
  <c r="O136" i="1"/>
  <c r="Q136" i="1" s="1"/>
  <c r="AA136" i="1"/>
  <c r="AC136" i="1" s="1"/>
  <c r="AM136" i="1"/>
  <c r="AO136" i="1" s="1"/>
  <c r="AY136" i="1"/>
  <c r="BA136" i="1" s="1"/>
  <c r="AO166" i="1"/>
  <c r="O180" i="1"/>
  <c r="O184" i="1" s="1"/>
  <c r="Y177" i="1"/>
  <c r="V179" i="1"/>
  <c r="X179" i="1" s="1"/>
  <c r="X177" i="1"/>
  <c r="S206" i="1"/>
  <c r="N227" i="1"/>
  <c r="P227" i="1" s="1"/>
  <c r="Q224" i="1"/>
  <c r="P224" i="1"/>
  <c r="AL227" i="1"/>
  <c r="AN227" i="1" s="1"/>
  <c r="AO224" i="1"/>
  <c r="AN224" i="1"/>
  <c r="Y262" i="1"/>
  <c r="X262" i="1"/>
  <c r="N264" i="1"/>
  <c r="BE102" i="1"/>
  <c r="J109" i="1"/>
  <c r="V109" i="1"/>
  <c r="AH109" i="1"/>
  <c r="AK109" i="1" s="1"/>
  <c r="AT109" i="1"/>
  <c r="BE113" i="1"/>
  <c r="AB116" i="1"/>
  <c r="AN116" i="1"/>
  <c r="AZ116" i="1"/>
  <c r="L122" i="1"/>
  <c r="X122" i="1"/>
  <c r="AJ122" i="1"/>
  <c r="AV122" i="1"/>
  <c r="BE124" i="1"/>
  <c r="BE128" i="1"/>
  <c r="P135" i="1"/>
  <c r="AB135" i="1"/>
  <c r="AN135" i="1"/>
  <c r="AZ135" i="1"/>
  <c r="BE142" i="1"/>
  <c r="BD150" i="1"/>
  <c r="X150" i="1"/>
  <c r="AZ150" i="1"/>
  <c r="T156" i="1"/>
  <c r="X157" i="1"/>
  <c r="V166" i="1"/>
  <c r="AO171" i="1"/>
  <c r="AN171" i="1"/>
  <c r="AB179" i="1"/>
  <c r="Q116" i="1"/>
  <c r="M122" i="1"/>
  <c r="Y122" i="1"/>
  <c r="AK122" i="1"/>
  <c r="AW122" i="1"/>
  <c r="Q135" i="1"/>
  <c r="L150" i="1"/>
  <c r="AO150" i="1"/>
  <c r="BC150" i="1"/>
  <c r="AP151" i="1"/>
  <c r="AS151" i="1" s="1"/>
  <c r="AJ156" i="1"/>
  <c r="BF163" i="1"/>
  <c r="BE163" i="1"/>
  <c r="Y165" i="1"/>
  <c r="AM180" i="1"/>
  <c r="AM184" i="1" s="1"/>
  <c r="AO172" i="1"/>
  <c r="AW177" i="1"/>
  <c r="AT179" i="1"/>
  <c r="AV179" i="1" s="1"/>
  <c r="AV177" i="1"/>
  <c r="S199" i="1"/>
  <c r="R205" i="1"/>
  <c r="U204" i="1"/>
  <c r="T204" i="1"/>
  <c r="BE214" i="1"/>
  <c r="BF214" i="1"/>
  <c r="BC86" i="1"/>
  <c r="BE86" i="1" s="1"/>
  <c r="BC116" i="1"/>
  <c r="R117" i="1"/>
  <c r="U117" i="1" s="1"/>
  <c r="AD117" i="1"/>
  <c r="AG117" i="1" s="1"/>
  <c r="AP117" i="1"/>
  <c r="AS117" i="1" s="1"/>
  <c r="J129" i="1"/>
  <c r="J130" i="1" s="1"/>
  <c r="BC135" i="1"/>
  <c r="BE135" i="1" s="1"/>
  <c r="R136" i="1"/>
  <c r="T136" i="1" s="1"/>
  <c r="AD136" i="1"/>
  <c r="AF136" i="1" s="1"/>
  <c r="AP136" i="1"/>
  <c r="AR136" i="1" s="1"/>
  <c r="BE143" i="1"/>
  <c r="P146" i="1"/>
  <c r="AB146" i="1"/>
  <c r="Z151" i="1"/>
  <c r="AC151" i="1" s="1"/>
  <c r="AK156" i="1"/>
  <c r="AB166" i="1"/>
  <c r="AL180" i="1"/>
  <c r="AN172" i="1"/>
  <c r="M78" i="1"/>
  <c r="Y78" i="1"/>
  <c r="AK78" i="1"/>
  <c r="AW78" i="1"/>
  <c r="BC90" i="1"/>
  <c r="K129" i="1"/>
  <c r="Q146" i="1"/>
  <c r="BA146" i="1"/>
  <c r="AC150" i="1"/>
  <c r="BC156" i="1"/>
  <c r="L165" i="1"/>
  <c r="BC165" i="1"/>
  <c r="AC166" i="1"/>
  <c r="AQ180" i="1"/>
  <c r="AX180" i="1"/>
  <c r="AX184" i="1" s="1"/>
  <c r="AZ172" i="1"/>
  <c r="AQ199" i="1"/>
  <c r="AP205" i="1"/>
  <c r="AS205" i="1" s="1"/>
  <c r="AS204" i="1"/>
  <c r="AR204" i="1"/>
  <c r="BE85" i="1"/>
  <c r="T86" i="1"/>
  <c r="AF86" i="1"/>
  <c r="AR86" i="1"/>
  <c r="P90" i="1"/>
  <c r="AB90" i="1"/>
  <c r="BE104" i="1"/>
  <c r="N109" i="1"/>
  <c r="Z109" i="1"/>
  <c r="AL109" i="1"/>
  <c r="BE115" i="1"/>
  <c r="T116" i="1"/>
  <c r="AF116" i="1"/>
  <c r="AR116" i="1"/>
  <c r="P122" i="1"/>
  <c r="AB122" i="1"/>
  <c r="AN122" i="1"/>
  <c r="AZ122" i="1"/>
  <c r="AM152" i="1"/>
  <c r="BD156" i="1"/>
  <c r="AN166" i="1"/>
  <c r="BC177" i="1"/>
  <c r="M177" i="1"/>
  <c r="J179" i="1"/>
  <c r="J180" i="1" s="1"/>
  <c r="L177" i="1"/>
  <c r="AN179" i="1"/>
  <c r="AQ206" i="1"/>
  <c r="O109" i="1"/>
  <c r="AA109" i="1"/>
  <c r="AM109" i="1"/>
  <c r="AY109" i="1"/>
  <c r="Q122" i="1"/>
  <c r="AC122" i="1"/>
  <c r="AO122" i="1"/>
  <c r="BA122" i="1"/>
  <c r="S151" i="1"/>
  <c r="AD151" i="1"/>
  <c r="AC171" i="1"/>
  <c r="AB171" i="1"/>
  <c r="AU199" i="1"/>
  <c r="AV199" i="1" s="1"/>
  <c r="AW194" i="1"/>
  <c r="AT206" i="1"/>
  <c r="AT207" i="1" s="1"/>
  <c r="AV205" i="1"/>
  <c r="P78" i="1"/>
  <c r="AB78" i="1"/>
  <c r="AN78" i="1"/>
  <c r="AZ78" i="1"/>
  <c r="AZ100" i="1"/>
  <c r="BE105" i="1"/>
  <c r="P108" i="1"/>
  <c r="AB108" i="1"/>
  <c r="AN108" i="1"/>
  <c r="AZ108" i="1"/>
  <c r="BE119" i="1"/>
  <c r="BE126" i="1"/>
  <c r="J157" i="1"/>
  <c r="AZ166" i="1"/>
  <c r="AA180" i="1"/>
  <c r="AC172" i="1"/>
  <c r="AK177" i="1"/>
  <c r="AH179" i="1"/>
  <c r="AJ179" i="1" s="1"/>
  <c r="AJ177" i="1"/>
  <c r="AR179" i="1"/>
  <c r="BF203" i="1"/>
  <c r="BE203" i="1"/>
  <c r="T272" i="1"/>
  <c r="R279" i="1"/>
  <c r="AT279" i="1"/>
  <c r="U146" i="1"/>
  <c r="AG146" i="1"/>
  <c r="AS146" i="1"/>
  <c r="T150" i="1"/>
  <c r="AQ157" i="1"/>
  <c r="AS157" i="1" s="1"/>
  <c r="Q166" i="1"/>
  <c r="BA166" i="1"/>
  <c r="BA171" i="1"/>
  <c r="AZ171" i="1"/>
  <c r="BD179" i="1"/>
  <c r="J199" i="1"/>
  <c r="AW205" i="1"/>
  <c r="AU206" i="1"/>
  <c r="Q165" i="1"/>
  <c r="AC165" i="1"/>
  <c r="AO165" i="1"/>
  <c r="BA165" i="1"/>
  <c r="M193" i="1"/>
  <c r="Y193" i="1"/>
  <c r="AK193" i="1"/>
  <c r="AW193" i="1"/>
  <c r="BD204" i="1"/>
  <c r="AH205" i="1"/>
  <c r="AK205" i="1" s="1"/>
  <c r="L239" i="1"/>
  <c r="BA259" i="1"/>
  <c r="AY263" i="1"/>
  <c r="AZ259" i="1"/>
  <c r="U272" i="1"/>
  <c r="S279" i="1"/>
  <c r="AB278" i="1"/>
  <c r="R166" i="1"/>
  <c r="AD166" i="1"/>
  <c r="AP166" i="1"/>
  <c r="N194" i="1"/>
  <c r="Z194" i="1"/>
  <c r="AL194" i="1"/>
  <c r="AX194" i="1"/>
  <c r="M239" i="1"/>
  <c r="AH280" i="1"/>
  <c r="BD165" i="1"/>
  <c r="S166" i="1"/>
  <c r="AE166" i="1"/>
  <c r="AQ166" i="1"/>
  <c r="O194" i="1"/>
  <c r="AA194" i="1"/>
  <c r="AM194" i="1"/>
  <c r="AY194" i="1"/>
  <c r="AY205" i="1"/>
  <c r="Q318" i="1"/>
  <c r="BC171" i="1"/>
  <c r="AP172" i="1"/>
  <c r="AS172" i="1" s="1"/>
  <c r="J205" i="1"/>
  <c r="M205" i="1" s="1"/>
  <c r="Q259" i="1"/>
  <c r="O263" i="1"/>
  <c r="P259" i="1"/>
  <c r="AY279" i="1"/>
  <c r="O157" i="1"/>
  <c r="AA157" i="1"/>
  <c r="AM157" i="1"/>
  <c r="AO157" i="1" s="1"/>
  <c r="AY157" i="1"/>
  <c r="BD171" i="1"/>
  <c r="BF171" i="1" s="1"/>
  <c r="S172" i="1"/>
  <c r="AE172" i="1"/>
  <c r="M198" i="1"/>
  <c r="AM205" i="1"/>
  <c r="AN205" i="1" s="1"/>
  <c r="AX206" i="1"/>
  <c r="AN214" i="1"/>
  <c r="BF216" i="1"/>
  <c r="BE216" i="1"/>
  <c r="BC250" i="1"/>
  <c r="R264" i="1"/>
  <c r="BD262" i="1"/>
  <c r="M262" i="1"/>
  <c r="L262" i="1"/>
  <c r="BE290" i="1"/>
  <c r="BF290" i="1"/>
  <c r="BC193" i="1"/>
  <c r="R194" i="1"/>
  <c r="U194" i="1" s="1"/>
  <c r="AD194" i="1"/>
  <c r="AG194" i="1" s="1"/>
  <c r="AP194" i="1"/>
  <c r="AR214" i="1"/>
  <c r="Z227" i="1"/>
  <c r="AB227" i="1" s="1"/>
  <c r="AC224" i="1"/>
  <c r="AB224" i="1"/>
  <c r="AX227" i="1"/>
  <c r="AZ227" i="1" s="1"/>
  <c r="BA224" i="1"/>
  <c r="AZ224" i="1"/>
  <c r="BF229" i="1"/>
  <c r="BE229" i="1"/>
  <c r="AO259" i="1"/>
  <c r="AM263" i="1"/>
  <c r="AN259" i="1"/>
  <c r="J279" i="1"/>
  <c r="AM279" i="1"/>
  <c r="AY295" i="1"/>
  <c r="AZ295" i="1" s="1"/>
  <c r="BA288" i="1"/>
  <c r="AZ288" i="1"/>
  <c r="BD193" i="1"/>
  <c r="AW204" i="1"/>
  <c r="AA205" i="1"/>
  <c r="AB205" i="1" s="1"/>
  <c r="BF218" i="1"/>
  <c r="BF221" i="1"/>
  <c r="BE221" i="1"/>
  <c r="BE175" i="1"/>
  <c r="L183" i="1"/>
  <c r="X183" i="1"/>
  <c r="BE192" i="1"/>
  <c r="T193" i="1"/>
  <c r="AF193" i="1"/>
  <c r="AR193" i="1"/>
  <c r="P198" i="1"/>
  <c r="AB198" i="1"/>
  <c r="AN198" i="1"/>
  <c r="AZ198" i="1"/>
  <c r="O205" i="1"/>
  <c r="W206" i="1"/>
  <c r="AL206" i="1"/>
  <c r="AF214" i="1"/>
  <c r="AS214" i="1"/>
  <c r="AW239" i="1"/>
  <c r="AA279" i="1"/>
  <c r="AR272" i="1"/>
  <c r="AP279" i="1"/>
  <c r="AK278" i="1"/>
  <c r="AV278" i="1"/>
  <c r="K172" i="1"/>
  <c r="W172" i="1"/>
  <c r="AI172" i="1"/>
  <c r="AU172" i="1"/>
  <c r="AV172" i="1" s="1"/>
  <c r="BD177" i="1"/>
  <c r="M183" i="1"/>
  <c r="Q198" i="1"/>
  <c r="AS272" i="1"/>
  <c r="O295" i="1"/>
  <c r="P295" i="1" s="1"/>
  <c r="Q288" i="1"/>
  <c r="P288" i="1"/>
  <c r="L171" i="1"/>
  <c r="X171" i="1"/>
  <c r="AJ171" i="1"/>
  <c r="AV171" i="1"/>
  <c r="BE176" i="1"/>
  <c r="T177" i="1"/>
  <c r="AF177" i="1"/>
  <c r="AR177" i="1"/>
  <c r="BE196" i="1"/>
  <c r="P204" i="1"/>
  <c r="AB204" i="1"/>
  <c r="AN204" i="1"/>
  <c r="AZ204" i="1"/>
  <c r="Z206" i="1"/>
  <c r="BE211" i="1"/>
  <c r="BF212" i="1"/>
  <c r="T214" i="1"/>
  <c r="BF236" i="1"/>
  <c r="BE236" i="1"/>
  <c r="AK239" i="1"/>
  <c r="O279" i="1"/>
  <c r="AF272" i="1"/>
  <c r="AD279" i="1"/>
  <c r="AC317" i="1"/>
  <c r="AB317" i="1"/>
  <c r="AA318" i="1"/>
  <c r="AB318" i="1" s="1"/>
  <c r="U177" i="1"/>
  <c r="AG177" i="1"/>
  <c r="AS177" i="1"/>
  <c r="X239" i="1"/>
  <c r="AC259" i="1"/>
  <c r="AA263" i="1"/>
  <c r="AB259" i="1"/>
  <c r="AE279" i="1"/>
  <c r="AG272" i="1"/>
  <c r="M224" i="1"/>
  <c r="Y224" i="1"/>
  <c r="AK224" i="1"/>
  <c r="AW224" i="1"/>
  <c r="S227" i="1"/>
  <c r="AE227" i="1"/>
  <c r="AQ227" i="1"/>
  <c r="O239" i="1"/>
  <c r="O251" i="1" s="1"/>
  <c r="AA239" i="1"/>
  <c r="AC239" i="1" s="1"/>
  <c r="AM239" i="1"/>
  <c r="AO239" i="1" s="1"/>
  <c r="AY239" i="1"/>
  <c r="K272" i="1"/>
  <c r="L272" i="1" s="1"/>
  <c r="W272" i="1"/>
  <c r="X272" i="1" s="1"/>
  <c r="AI272" i="1"/>
  <c r="AJ272" i="1" s="1"/>
  <c r="AU272" i="1"/>
  <c r="AV272" i="1" s="1"/>
  <c r="AS277" i="1"/>
  <c r="V278" i="1"/>
  <c r="X278" i="1" s="1"/>
  <c r="AI310" i="1"/>
  <c r="AI311" i="1" s="1"/>
  <c r="AG309" i="1"/>
  <c r="Y329" i="1"/>
  <c r="AE354" i="1"/>
  <c r="AG353" i="1"/>
  <c r="Q214" i="1"/>
  <c r="AC214" i="1"/>
  <c r="AO214" i="1"/>
  <c r="BA214" i="1"/>
  <c r="BC254" i="1"/>
  <c r="M271" i="1"/>
  <c r="AG277" i="1"/>
  <c r="K278" i="1"/>
  <c r="L278" i="1" s="1"/>
  <c r="U288" i="1"/>
  <c r="BC288" i="1"/>
  <c r="R295" i="1"/>
  <c r="U295" i="1" s="1"/>
  <c r="V310" i="1"/>
  <c r="AN309" i="1"/>
  <c r="AL310" i="1"/>
  <c r="J330" i="1"/>
  <c r="L329" i="1"/>
  <c r="Z330" i="1"/>
  <c r="V337" i="1"/>
  <c r="J227" i="1"/>
  <c r="J251" i="1" s="1"/>
  <c r="V227" i="1"/>
  <c r="X227" i="1" s="1"/>
  <c r="AH227" i="1"/>
  <c r="AJ227" i="1" s="1"/>
  <c r="AT227" i="1"/>
  <c r="AV227" i="1" s="1"/>
  <c r="BC238" i="1"/>
  <c r="R239" i="1"/>
  <c r="T239" i="1" s="1"/>
  <c r="AD239" i="1"/>
  <c r="AF239" i="1" s="1"/>
  <c r="AP239" i="1"/>
  <c r="AR239" i="1" s="1"/>
  <c r="BD254" i="1"/>
  <c r="N272" i="1"/>
  <c r="Q272" i="1" s="1"/>
  <c r="Z272" i="1"/>
  <c r="AC272" i="1" s="1"/>
  <c r="AL272" i="1"/>
  <c r="AX272" i="1"/>
  <c r="AZ278" i="1"/>
  <c r="BA317" i="1"/>
  <c r="AZ317" i="1"/>
  <c r="K330" i="1"/>
  <c r="AQ330" i="1"/>
  <c r="Y335" i="1"/>
  <c r="X335" i="1"/>
  <c r="BD238" i="1"/>
  <c r="BE253" i="1"/>
  <c r="T254" i="1"/>
  <c r="AF254" i="1"/>
  <c r="AR254" i="1"/>
  <c r="BC259" i="1"/>
  <c r="AV277" i="1"/>
  <c r="Z337" i="1"/>
  <c r="BC224" i="1"/>
  <c r="BD259" i="1"/>
  <c r="L277" i="1"/>
  <c r="AJ277" i="1"/>
  <c r="AW277" i="1"/>
  <c r="BE284" i="1"/>
  <c r="BE286" i="1"/>
  <c r="X288" i="1"/>
  <c r="AM295" i="1"/>
  <c r="AO288" i="1"/>
  <c r="AN288" i="1"/>
  <c r="AB309" i="1"/>
  <c r="AP310" i="1"/>
  <c r="S310" i="1"/>
  <c r="S311" i="1" s="1"/>
  <c r="P318" i="1"/>
  <c r="N330" i="1"/>
  <c r="AT330" i="1"/>
  <c r="AW335" i="1"/>
  <c r="AV335" i="1"/>
  <c r="AU336" i="1"/>
  <c r="BF348" i="1"/>
  <c r="BE348" i="1"/>
  <c r="O353" i="1"/>
  <c r="BD224" i="1"/>
  <c r="S263" i="1"/>
  <c r="AE263" i="1"/>
  <c r="AQ264" i="1"/>
  <c r="BF292" i="1"/>
  <c r="BE292" i="1"/>
  <c r="K310" i="1"/>
  <c r="Q317" i="1"/>
  <c r="P317" i="1"/>
  <c r="AO318" i="1"/>
  <c r="AX337" i="1"/>
  <c r="AZ337" i="1" s="1"/>
  <c r="AZ336" i="1"/>
  <c r="BF361" i="1"/>
  <c r="BE361" i="1"/>
  <c r="AO363" i="1"/>
  <c r="AN363" i="1"/>
  <c r="AM364" i="1"/>
  <c r="BE223" i="1"/>
  <c r="T224" i="1"/>
  <c r="AF224" i="1"/>
  <c r="AR224" i="1"/>
  <c r="BE231" i="1"/>
  <c r="BC271" i="1"/>
  <c r="BE271" i="1" s="1"/>
  <c r="Y288" i="1"/>
  <c r="AN318" i="1"/>
  <c r="AY318" i="1"/>
  <c r="AL381" i="1"/>
  <c r="AK380" i="1"/>
  <c r="AI381" i="1"/>
  <c r="AZ277" i="1"/>
  <c r="AQ278" i="1"/>
  <c r="AS278" i="1" s="1"/>
  <c r="N310" i="1"/>
  <c r="N311" i="1" s="1"/>
  <c r="AF309" i="1"/>
  <c r="AD310" i="1"/>
  <c r="AF310" i="1" s="1"/>
  <c r="AO317" i="1"/>
  <c r="AN317" i="1"/>
  <c r="AH330" i="1"/>
  <c r="AJ330" i="1" s="1"/>
  <c r="AJ329" i="1"/>
  <c r="AX330" i="1"/>
  <c r="BD335" i="1"/>
  <c r="BF335" i="1" s="1"/>
  <c r="M335" i="1"/>
  <c r="L335" i="1"/>
  <c r="J264" i="1"/>
  <c r="V264" i="1"/>
  <c r="AH264" i="1"/>
  <c r="AT264" i="1"/>
  <c r="BA277" i="1"/>
  <c r="AG278" i="1"/>
  <c r="AA295" i="1"/>
  <c r="AB295" i="1" s="1"/>
  <c r="AC288" i="1"/>
  <c r="AB288" i="1"/>
  <c r="AU310" i="1"/>
  <c r="BF325" i="1"/>
  <c r="BE325" i="1"/>
  <c r="S330" i="1"/>
  <c r="N337" i="1"/>
  <c r="AH337" i="1"/>
  <c r="K337" i="1"/>
  <c r="S364" i="1"/>
  <c r="T359" i="1"/>
  <c r="U359" i="1"/>
  <c r="BD359" i="1"/>
  <c r="L259" i="1"/>
  <c r="X259" i="1"/>
  <c r="AJ259" i="1"/>
  <c r="AV259" i="1"/>
  <c r="BE261" i="1"/>
  <c r="T262" i="1"/>
  <c r="AF262" i="1"/>
  <c r="K263" i="1"/>
  <c r="W263" i="1"/>
  <c r="X263" i="1" s="1"/>
  <c r="AI263" i="1"/>
  <c r="AU263" i="1"/>
  <c r="AV263" i="1" s="1"/>
  <c r="U278" i="1"/>
  <c r="K295" i="1"/>
  <c r="BD288" i="1"/>
  <c r="AG288" i="1"/>
  <c r="AD295" i="1"/>
  <c r="AG295" i="1" s="1"/>
  <c r="AV288" i="1"/>
  <c r="AU295" i="1"/>
  <c r="AK335" i="1"/>
  <c r="AJ335" i="1"/>
  <c r="W336" i="1"/>
  <c r="AO353" i="1"/>
  <c r="AM354" i="1"/>
  <c r="AN354" i="1" s="1"/>
  <c r="M288" i="1"/>
  <c r="AW288" i="1"/>
  <c r="T309" i="1"/>
  <c r="R310" i="1"/>
  <c r="V330" i="1"/>
  <c r="X329" i="1"/>
  <c r="AL330" i="1"/>
  <c r="M329" i="1"/>
  <c r="AL337" i="1"/>
  <c r="AN337" i="1" s="1"/>
  <c r="AO336" i="1"/>
  <c r="AN336" i="1"/>
  <c r="AI336" i="1"/>
  <c r="AJ336" i="1" s="1"/>
  <c r="T302" i="1"/>
  <c r="P305" i="1"/>
  <c r="BC308" i="1"/>
  <c r="L328" i="1"/>
  <c r="X328" i="1"/>
  <c r="AJ328" i="1"/>
  <c r="AV328" i="1"/>
  <c r="J336" i="1"/>
  <c r="M336" i="1" s="1"/>
  <c r="BE340" i="1"/>
  <c r="R342" i="1"/>
  <c r="T342" i="1" s="1"/>
  <c r="P352" i="1"/>
  <c r="AD354" i="1"/>
  <c r="AF353" i="1"/>
  <c r="N353" i="1"/>
  <c r="AN353" i="1"/>
  <c r="AK364" i="1"/>
  <c r="AK379" i="1"/>
  <c r="AJ379" i="1"/>
  <c r="Y380" i="1"/>
  <c r="BC294" i="1"/>
  <c r="BE294" i="1" s="1"/>
  <c r="AP295" i="1"/>
  <c r="R354" i="1"/>
  <c r="T353" i="1"/>
  <c r="U353" i="1"/>
  <c r="AR363" i="1"/>
  <c r="AP364" i="1"/>
  <c r="AW380" i="1"/>
  <c r="O329" i="1"/>
  <c r="AA329" i="1"/>
  <c r="AB329" i="1" s="1"/>
  <c r="AM329" i="1"/>
  <c r="AY329" i="1"/>
  <c r="AU353" i="1"/>
  <c r="AV353" i="1" s="1"/>
  <c r="W354" i="1"/>
  <c r="V365" i="1"/>
  <c r="BF362" i="1"/>
  <c r="AS363" i="1"/>
  <c r="AN387" i="1"/>
  <c r="J309" i="1"/>
  <c r="M309" i="1" s="1"/>
  <c r="BC317" i="1"/>
  <c r="BC341" i="1"/>
  <c r="BF350" i="1"/>
  <c r="BE350" i="1"/>
  <c r="X353" i="1"/>
  <c r="X380" i="1"/>
  <c r="V381" i="1"/>
  <c r="Y381" i="1" s="1"/>
  <c r="M302" i="1"/>
  <c r="Y302" i="1"/>
  <c r="AK302" i="1"/>
  <c r="AW302" i="1"/>
  <c r="BD317" i="1"/>
  <c r="S318" i="1"/>
  <c r="AE318" i="1"/>
  <c r="AQ318" i="1"/>
  <c r="AR318" i="1" s="1"/>
  <c r="O336" i="1"/>
  <c r="P336" i="1" s="1"/>
  <c r="AA336" i="1"/>
  <c r="AB336" i="1" s="1"/>
  <c r="BA336" i="1"/>
  <c r="BD341" i="1"/>
  <c r="AQ364" i="1"/>
  <c r="AR359" i="1"/>
  <c r="AC363" i="1"/>
  <c r="AB363" i="1"/>
  <c r="AA364" i="1"/>
  <c r="Y379" i="1"/>
  <c r="X379" i="1"/>
  <c r="J295" i="1"/>
  <c r="V295" i="1"/>
  <c r="Y295" i="1" s="1"/>
  <c r="AH295" i="1"/>
  <c r="AT295" i="1"/>
  <c r="BC328" i="1"/>
  <c r="R329" i="1"/>
  <c r="AD329" i="1"/>
  <c r="AP329" i="1"/>
  <c r="AX353" i="1"/>
  <c r="Z354" i="1"/>
  <c r="AF363" i="1"/>
  <c r="AD364" i="1"/>
  <c r="Z381" i="1"/>
  <c r="AV380" i="1"/>
  <c r="AT381" i="1"/>
  <c r="AW381" i="1" s="1"/>
  <c r="BD328" i="1"/>
  <c r="AP336" i="1"/>
  <c r="P341" i="1"/>
  <c r="AC341" i="1"/>
  <c r="BA352" i="1"/>
  <c r="AA353" i="1"/>
  <c r="AB353" i="1" s="1"/>
  <c r="AY353" i="1"/>
  <c r="J365" i="1"/>
  <c r="L364" i="1"/>
  <c r="AT365" i="1"/>
  <c r="AV365" i="1" s="1"/>
  <c r="AV364" i="1"/>
  <c r="AG363" i="1"/>
  <c r="AW379" i="1"/>
  <c r="AV379" i="1"/>
  <c r="AB387" i="1"/>
  <c r="P302" i="1"/>
  <c r="AB302" i="1"/>
  <c r="AN302" i="1"/>
  <c r="AZ302" i="1"/>
  <c r="L305" i="1"/>
  <c r="J318" i="1"/>
  <c r="V318" i="1"/>
  <c r="AH318" i="1"/>
  <c r="AT318" i="1"/>
  <c r="R336" i="1"/>
  <c r="AD336" i="1"/>
  <c r="AQ336" i="1"/>
  <c r="Q341" i="1"/>
  <c r="L342" i="1"/>
  <c r="AD342" i="1"/>
  <c r="BC352" i="1"/>
  <c r="J353" i="1"/>
  <c r="AN352" i="1"/>
  <c r="AI354" i="1"/>
  <c r="K365" i="1"/>
  <c r="AX381" i="1"/>
  <c r="BF383" i="1"/>
  <c r="BE383" i="1"/>
  <c r="AA310" i="1"/>
  <c r="AM310" i="1"/>
  <c r="AY310" i="1"/>
  <c r="K318" i="1"/>
  <c r="W318" i="1"/>
  <c r="AI318" i="1"/>
  <c r="AU318" i="1"/>
  <c r="S336" i="1"/>
  <c r="AE336" i="1"/>
  <c r="AE342" i="1"/>
  <c r="BD352" i="1"/>
  <c r="K353" i="1"/>
  <c r="AE364" i="1"/>
  <c r="AF359" i="1"/>
  <c r="BD363" i="1"/>
  <c r="Q363" i="1"/>
  <c r="P363" i="1"/>
  <c r="O364" i="1"/>
  <c r="BA363" i="1"/>
  <c r="AZ363" i="1"/>
  <c r="AY364" i="1"/>
  <c r="BF368" i="1"/>
  <c r="BE368" i="1"/>
  <c r="L380" i="1"/>
  <c r="J381" i="1"/>
  <c r="M381" i="1" s="1"/>
  <c r="U341" i="1"/>
  <c r="L352" i="1"/>
  <c r="AB352" i="1"/>
  <c r="AJ353" i="1"/>
  <c r="AG359" i="1"/>
  <c r="T363" i="1"/>
  <c r="R364" i="1"/>
  <c r="BC363" i="1"/>
  <c r="M364" i="1"/>
  <c r="BD379" i="1"/>
  <c r="M379" i="1"/>
  <c r="L379" i="1"/>
  <c r="M352" i="1"/>
  <c r="AH365" i="1"/>
  <c r="AJ365" i="1" s="1"/>
  <c r="AJ364" i="1"/>
  <c r="AJ380" i="1"/>
  <c r="AH381" i="1"/>
  <c r="M380" i="1"/>
  <c r="AF387" i="1"/>
  <c r="BC359" i="1"/>
  <c r="N364" i="1"/>
  <c r="Z364" i="1"/>
  <c r="AL364" i="1"/>
  <c r="AX364" i="1"/>
  <c r="BC370" i="1"/>
  <c r="BC386" i="1"/>
  <c r="BD370" i="1"/>
  <c r="BD386" i="1"/>
  <c r="S387" i="1"/>
  <c r="U387" i="1" s="1"/>
  <c r="AE387" i="1"/>
  <c r="AG387" i="1" s="1"/>
  <c r="AQ387" i="1"/>
  <c r="AS387" i="1" s="1"/>
  <c r="BE369" i="1"/>
  <c r="T370" i="1"/>
  <c r="AF370" i="1"/>
  <c r="AR370" i="1"/>
  <c r="N380" i="1"/>
  <c r="BE385" i="1"/>
  <c r="T386" i="1"/>
  <c r="AF386" i="1"/>
  <c r="AR386" i="1"/>
  <c r="O380" i="1"/>
  <c r="AA380" i="1"/>
  <c r="AM380" i="1"/>
  <c r="AY380" i="1"/>
  <c r="AZ380" i="1" s="1"/>
  <c r="J387" i="1"/>
  <c r="V387" i="1"/>
  <c r="AH387" i="1"/>
  <c r="AT387" i="1"/>
  <c r="M359" i="1"/>
  <c r="Y359" i="1"/>
  <c r="AK359" i="1"/>
  <c r="AW359" i="1"/>
  <c r="K387" i="1"/>
  <c r="W387" i="1"/>
  <c r="AI387" i="1"/>
  <c r="AU387" i="1"/>
  <c r="R380" i="1"/>
  <c r="AD380" i="1"/>
  <c r="AP380" i="1"/>
  <c r="S380" i="1"/>
  <c r="AE380" i="1"/>
  <c r="AQ380" i="1"/>
  <c r="P359" i="1"/>
  <c r="AB359" i="1"/>
  <c r="AN359" i="1"/>
  <c r="AZ359" i="1"/>
  <c r="W251" i="1" l="1"/>
  <c r="Q36" i="1"/>
  <c r="BF35" i="1"/>
  <c r="X342" i="1"/>
  <c r="AW309" i="1"/>
  <c r="Y206" i="1"/>
  <c r="AB87" i="1"/>
  <c r="P151" i="1"/>
  <c r="AE66" i="1"/>
  <c r="AE91" i="1" s="1"/>
  <c r="AE92" i="1" s="1"/>
  <c r="BF302" i="1"/>
  <c r="AK130" i="1"/>
  <c r="AF54" i="1"/>
  <c r="X205" i="1"/>
  <c r="AR109" i="1"/>
  <c r="Y205" i="1"/>
  <c r="BE146" i="1"/>
  <c r="O152" i="1"/>
  <c r="Q152" i="1" s="1"/>
  <c r="AT310" i="1"/>
  <c r="BF65" i="1"/>
  <c r="BE359" i="1"/>
  <c r="U36" i="1"/>
  <c r="BE26" i="1"/>
  <c r="AK87" i="1"/>
  <c r="BE58" i="1"/>
  <c r="BE305" i="1"/>
  <c r="AS309" i="1"/>
  <c r="BE193" i="1"/>
  <c r="AG342" i="1"/>
  <c r="AC309" i="1"/>
  <c r="AJ36" i="1"/>
  <c r="AB62" i="1"/>
  <c r="AJ310" i="1"/>
  <c r="L87" i="1"/>
  <c r="BE198" i="1"/>
  <c r="AH91" i="1"/>
  <c r="AH92" i="1" s="1"/>
  <c r="AG310" i="1"/>
  <c r="AX343" i="1"/>
  <c r="AV329" i="1"/>
  <c r="BE277" i="1"/>
  <c r="BF183" i="1"/>
  <c r="AV330" i="1"/>
  <c r="AW329" i="1"/>
  <c r="N343" i="1"/>
  <c r="AW387" i="1"/>
  <c r="Q227" i="1"/>
  <c r="BE31" i="1"/>
  <c r="M87" i="1"/>
  <c r="AK309" i="1"/>
  <c r="AS263" i="1"/>
  <c r="BE352" i="1"/>
  <c r="AZ309" i="1"/>
  <c r="AV136" i="1"/>
  <c r="BE108" i="1"/>
  <c r="AJ309" i="1"/>
  <c r="BF238" i="1"/>
  <c r="AN180" i="1"/>
  <c r="Q309" i="1"/>
  <c r="AP264" i="1"/>
  <c r="AS264" i="1" s="1"/>
  <c r="AL251" i="1"/>
  <c r="AL265" i="1" s="1"/>
  <c r="BD309" i="1"/>
  <c r="BE183" i="1"/>
  <c r="R66" i="1"/>
  <c r="BF288" i="1"/>
  <c r="BF47" i="1"/>
  <c r="X387" i="1"/>
  <c r="AC62" i="1"/>
  <c r="BF379" i="1"/>
  <c r="BF165" i="1"/>
  <c r="AR157" i="1"/>
  <c r="BE53" i="1"/>
  <c r="AS295" i="1"/>
  <c r="AZ109" i="1"/>
  <c r="X194" i="1"/>
  <c r="AZ310" i="1"/>
  <c r="BE317" i="1"/>
  <c r="BE308" i="1"/>
  <c r="Y309" i="1"/>
  <c r="AS353" i="1"/>
  <c r="AC227" i="1"/>
  <c r="AW166" i="1"/>
  <c r="AR62" i="1"/>
  <c r="W310" i="1"/>
  <c r="X310" i="1" s="1"/>
  <c r="BF305" i="1"/>
  <c r="X364" i="1"/>
  <c r="T310" i="1"/>
  <c r="Y194" i="1"/>
  <c r="BF150" i="1"/>
  <c r="BF69" i="1"/>
  <c r="AS87" i="1"/>
  <c r="U62" i="1"/>
  <c r="X309" i="1"/>
  <c r="Q179" i="1"/>
  <c r="X365" i="1"/>
  <c r="AT371" i="1"/>
  <c r="BE116" i="1"/>
  <c r="BD329" i="1"/>
  <c r="BD166" i="1"/>
  <c r="BF386" i="1"/>
  <c r="Y364" i="1"/>
  <c r="AW206" i="1"/>
  <c r="AK179" i="1"/>
  <c r="T87" i="1"/>
  <c r="BF100" i="1"/>
  <c r="T54" i="1"/>
  <c r="O310" i="1"/>
  <c r="Q310" i="1" s="1"/>
  <c r="U54" i="1"/>
  <c r="AV87" i="1"/>
  <c r="BF177" i="1"/>
  <c r="BD194" i="1"/>
  <c r="AC180" i="1"/>
  <c r="AZ180" i="1"/>
  <c r="AN62" i="1"/>
  <c r="BE23" i="1"/>
  <c r="BE122" i="1"/>
  <c r="BC342" i="1"/>
  <c r="P309" i="1"/>
  <c r="Z310" i="1"/>
  <c r="AC310" i="1" s="1"/>
  <c r="AD251" i="1"/>
  <c r="AD265" i="1" s="1"/>
  <c r="BF204" i="1"/>
  <c r="AW179" i="1"/>
  <c r="BF42" i="1"/>
  <c r="BC263" i="1"/>
  <c r="BC272" i="1"/>
  <c r="BA184" i="1"/>
  <c r="BE78" i="1"/>
  <c r="AH371" i="1"/>
  <c r="AV310" i="1"/>
  <c r="BF259" i="1"/>
  <c r="Z251" i="1"/>
  <c r="Z265" i="1" s="1"/>
  <c r="AA184" i="1"/>
  <c r="AC184" i="1" s="1"/>
  <c r="AN136" i="1"/>
  <c r="P87" i="1"/>
  <c r="AJ166" i="1"/>
  <c r="AK387" i="1"/>
  <c r="BC62" i="1"/>
  <c r="AW87" i="1"/>
  <c r="BE363" i="1"/>
  <c r="V371" i="1"/>
  <c r="BD342" i="1"/>
  <c r="BE342" i="1" s="1"/>
  <c r="AQ310" i="1"/>
  <c r="AR310" i="1" s="1"/>
  <c r="BF254" i="1"/>
  <c r="BD205" i="1"/>
  <c r="AT180" i="1"/>
  <c r="AT184" i="1" s="1"/>
  <c r="BF198" i="1"/>
  <c r="BF135" i="1"/>
  <c r="BE73" i="1"/>
  <c r="AG36" i="1"/>
  <c r="AO227" i="1"/>
  <c r="BE156" i="1"/>
  <c r="Y179" i="1"/>
  <c r="AO36" i="1"/>
  <c r="S130" i="1"/>
  <c r="T129" i="1"/>
  <c r="BF277" i="1"/>
  <c r="BF262" i="1"/>
  <c r="BD336" i="1"/>
  <c r="BF328" i="1"/>
  <c r="BC329" i="1"/>
  <c r="AK365" i="1"/>
  <c r="M179" i="1"/>
  <c r="AJ87" i="1"/>
  <c r="AF263" i="1"/>
  <c r="U239" i="1"/>
  <c r="BC166" i="1"/>
  <c r="BA152" i="1"/>
  <c r="AR353" i="1"/>
  <c r="BF341" i="1"/>
  <c r="AN310" i="1"/>
  <c r="AS239" i="1"/>
  <c r="X130" i="1"/>
  <c r="BA87" i="1"/>
  <c r="BF122" i="1"/>
  <c r="BA309" i="1"/>
  <c r="BE370" i="1"/>
  <c r="BD364" i="1"/>
  <c r="T387" i="1"/>
  <c r="BF224" i="1"/>
  <c r="N251" i="1"/>
  <c r="Q251" i="1" s="1"/>
  <c r="Y227" i="1"/>
  <c r="BE90" i="1"/>
  <c r="AG62" i="1"/>
  <c r="AW66" i="1"/>
  <c r="J265" i="1"/>
  <c r="L251" i="1"/>
  <c r="M251" i="1"/>
  <c r="J184" i="1"/>
  <c r="AK172" i="1"/>
  <c r="AI180" i="1"/>
  <c r="T380" i="1"/>
  <c r="R381" i="1"/>
  <c r="L387" i="1"/>
  <c r="BC387" i="1"/>
  <c r="P364" i="1"/>
  <c r="N365" i="1"/>
  <c r="AW318" i="1"/>
  <c r="T336" i="1"/>
  <c r="R337" i="1"/>
  <c r="AZ353" i="1"/>
  <c r="AX354" i="1"/>
  <c r="AG318" i="1"/>
  <c r="X330" i="1"/>
  <c r="Y330" i="1"/>
  <c r="W337" i="1"/>
  <c r="Y337" i="1" s="1"/>
  <c r="Y336" i="1"/>
  <c r="AI264" i="1"/>
  <c r="AJ264" i="1" s="1"/>
  <c r="AK263" i="1"/>
  <c r="U329" i="1"/>
  <c r="Q353" i="1"/>
  <c r="O354" i="1"/>
  <c r="BE259" i="1"/>
  <c r="M330" i="1"/>
  <c r="BF294" i="1"/>
  <c r="AE280" i="1"/>
  <c r="AG279" i="1"/>
  <c r="Y172" i="1"/>
  <c r="W180" i="1"/>
  <c r="AO272" i="1"/>
  <c r="AW227" i="1"/>
  <c r="S180" i="1"/>
  <c r="U172" i="1"/>
  <c r="T172" i="1"/>
  <c r="Q263" i="1"/>
  <c r="O264" i="1"/>
  <c r="Q264" i="1" s="1"/>
  <c r="AL199" i="1"/>
  <c r="AN194" i="1"/>
  <c r="AO109" i="1"/>
  <c r="BE177" i="1"/>
  <c r="W207" i="1"/>
  <c r="Y207" i="1" s="1"/>
  <c r="Y199" i="1"/>
  <c r="BE165" i="1"/>
  <c r="X199" i="1"/>
  <c r="AY130" i="1"/>
  <c r="BA130" i="1" s="1"/>
  <c r="BA117" i="1"/>
  <c r="BF86" i="1"/>
  <c r="AF43" i="1"/>
  <c r="AD44" i="1"/>
  <c r="AF44" i="1" s="1"/>
  <c r="Q43" i="1"/>
  <c r="O44" i="1"/>
  <c r="Q44" i="1" s="1"/>
  <c r="S66" i="1"/>
  <c r="X36" i="1"/>
  <c r="BF23" i="1"/>
  <c r="AV36" i="1"/>
  <c r="BF90" i="1"/>
  <c r="K152" i="1"/>
  <c r="BD151" i="1"/>
  <c r="M151" i="1"/>
  <c r="P43" i="1"/>
  <c r="AX91" i="1"/>
  <c r="AZ27" i="1"/>
  <c r="BA239" i="1"/>
  <c r="AZ239" i="1"/>
  <c r="BC194" i="1"/>
  <c r="BE194" i="1" s="1"/>
  <c r="AK318" i="1"/>
  <c r="U318" i="1"/>
  <c r="W371" i="1"/>
  <c r="Y354" i="1"/>
  <c r="P353" i="1"/>
  <c r="N354" i="1"/>
  <c r="W264" i="1"/>
  <c r="Y264" i="1" s="1"/>
  <c r="Y263" i="1"/>
  <c r="U364" i="1"/>
  <c r="S365" i="1"/>
  <c r="AI388" i="1"/>
  <c r="AK381" i="1"/>
  <c r="X354" i="1"/>
  <c r="U310" i="1"/>
  <c r="BC278" i="1"/>
  <c r="M172" i="1"/>
  <c r="BD172" i="1"/>
  <c r="K180" i="1"/>
  <c r="L180" i="1" s="1"/>
  <c r="AM280" i="1"/>
  <c r="AJ263" i="1"/>
  <c r="AR278" i="1"/>
  <c r="Z199" i="1"/>
  <c r="AB194" i="1"/>
  <c r="AC109" i="1"/>
  <c r="X206" i="1"/>
  <c r="AM130" i="1"/>
  <c r="AO130" i="1" s="1"/>
  <c r="AO117" i="1"/>
  <c r="AZ136" i="1"/>
  <c r="AS109" i="1"/>
  <c r="AQ158" i="1"/>
  <c r="BA180" i="1"/>
  <c r="AG87" i="1"/>
  <c r="T43" i="1"/>
  <c r="R44" i="1"/>
  <c r="T44" i="1" s="1"/>
  <c r="U109" i="1"/>
  <c r="M36" i="1"/>
  <c r="BD36" i="1"/>
  <c r="AN239" i="1"/>
  <c r="BF31" i="1"/>
  <c r="AF62" i="1"/>
  <c r="Q27" i="1"/>
  <c r="AJ172" i="1"/>
  <c r="Q364" i="1"/>
  <c r="O365" i="1"/>
  <c r="AI371" i="1"/>
  <c r="AK354" i="1"/>
  <c r="AJ354" i="1"/>
  <c r="BF317" i="1"/>
  <c r="AW353" i="1"/>
  <c r="AU354" i="1"/>
  <c r="K264" i="1"/>
  <c r="BD263" i="1"/>
  <c r="M263" i="1"/>
  <c r="BF308" i="1"/>
  <c r="AX311" i="1"/>
  <c r="Q239" i="1"/>
  <c r="P239" i="1"/>
  <c r="L263" i="1"/>
  <c r="AC318" i="1"/>
  <c r="BA157" i="1"/>
  <c r="AZ157" i="1"/>
  <c r="AM251" i="1"/>
  <c r="N199" i="1"/>
  <c r="P194" i="1"/>
  <c r="BA263" i="1"/>
  <c r="AY264" i="1"/>
  <c r="BA264" i="1" s="1"/>
  <c r="AT280" i="1"/>
  <c r="AZ184" i="1"/>
  <c r="Q109" i="1"/>
  <c r="R206" i="1"/>
  <c r="T206" i="1" s="1"/>
  <c r="T205" i="1"/>
  <c r="AA130" i="1"/>
  <c r="AC130" i="1" s="1"/>
  <c r="AC117" i="1"/>
  <c r="AL184" i="1"/>
  <c r="AN184" i="1" s="1"/>
  <c r="U136" i="1"/>
  <c r="BE42" i="1"/>
  <c r="AY66" i="1"/>
  <c r="BA66" i="1" s="1"/>
  <c r="BA62" i="1"/>
  <c r="AB54" i="1"/>
  <c r="Z66" i="1"/>
  <c r="Z91" i="1" s="1"/>
  <c r="T62" i="1"/>
  <c r="AD27" i="1"/>
  <c r="AF19" i="1"/>
  <c r="AG19" i="1"/>
  <c r="BD62" i="1"/>
  <c r="AC19" i="1"/>
  <c r="AA27" i="1"/>
  <c r="AB27" i="1" s="1"/>
  <c r="O66" i="1"/>
  <c r="Q54" i="1"/>
  <c r="BE47" i="1"/>
  <c r="AP66" i="1"/>
  <c r="AR19" i="1"/>
  <c r="AP27" i="1"/>
  <c r="AZ62" i="1"/>
  <c r="BC19" i="1"/>
  <c r="AF336" i="1"/>
  <c r="AD337" i="1"/>
  <c r="AX199" i="1"/>
  <c r="AZ194" i="1"/>
  <c r="AO27" i="1"/>
  <c r="AR354" i="1"/>
  <c r="AV318" i="1"/>
  <c r="AT343" i="1"/>
  <c r="AC364" i="1"/>
  <c r="AA365" i="1"/>
  <c r="AO380" i="1"/>
  <c r="AM381" i="1"/>
  <c r="AN381" i="1" s="1"/>
  <c r="Y318" i="1"/>
  <c r="M318" i="1"/>
  <c r="K343" i="1"/>
  <c r="BD318" i="1"/>
  <c r="AF354" i="1"/>
  <c r="Y365" i="1"/>
  <c r="U342" i="1"/>
  <c r="AL388" i="1"/>
  <c r="BE238" i="1"/>
  <c r="AS227" i="1"/>
  <c r="AR227" i="1"/>
  <c r="AQ251" i="1"/>
  <c r="R251" i="1"/>
  <c r="AQ279" i="1"/>
  <c r="J280" i="1"/>
  <c r="AR166" i="1"/>
  <c r="R280" i="1"/>
  <c r="T279" i="1"/>
  <c r="AR151" i="1"/>
  <c r="AP152" i="1"/>
  <c r="AV109" i="1"/>
  <c r="O130" i="1"/>
  <c r="O158" i="1" s="1"/>
  <c r="Q117" i="1"/>
  <c r="U157" i="1"/>
  <c r="T157" i="1"/>
  <c r="AZ87" i="1"/>
  <c r="BC172" i="1"/>
  <c r="BD87" i="1"/>
  <c r="AS136" i="1"/>
  <c r="AM66" i="1"/>
  <c r="AO66" i="1" s="1"/>
  <c r="AO62" i="1"/>
  <c r="AG44" i="1"/>
  <c r="P152" i="1"/>
  <c r="X27" i="1"/>
  <c r="AS318" i="1"/>
  <c r="R199" i="1"/>
  <c r="U199" i="1" s="1"/>
  <c r="T194" i="1"/>
  <c r="AR43" i="1"/>
  <c r="AP44" i="1"/>
  <c r="AR44" i="1" s="1"/>
  <c r="BA380" i="1"/>
  <c r="AY381" i="1"/>
  <c r="AZ381" i="1" s="1"/>
  <c r="M365" i="1"/>
  <c r="AP337" i="1"/>
  <c r="AR336" i="1"/>
  <c r="AJ318" i="1"/>
  <c r="AH343" i="1"/>
  <c r="Y387" i="1"/>
  <c r="AC380" i="1"/>
  <c r="AA381" i="1"/>
  <c r="AB381" i="1" s="1"/>
  <c r="X318" i="1"/>
  <c r="V343" i="1"/>
  <c r="AR329" i="1"/>
  <c r="AP330" i="1"/>
  <c r="AS330" i="1" s="1"/>
  <c r="M387" i="1"/>
  <c r="BD387" i="1"/>
  <c r="BF387" i="1" s="1"/>
  <c r="Q380" i="1"/>
  <c r="O381" i="1"/>
  <c r="BD380" i="1"/>
  <c r="BF363" i="1"/>
  <c r="BA310" i="1"/>
  <c r="BC353" i="1"/>
  <c r="J354" i="1"/>
  <c r="L353" i="1"/>
  <c r="L318" i="1"/>
  <c r="BC318" i="1"/>
  <c r="AU388" i="1"/>
  <c r="AF329" i="1"/>
  <c r="AD330" i="1"/>
  <c r="BE341" i="1"/>
  <c r="BA329" i="1"/>
  <c r="AY330" i="1"/>
  <c r="BA330" i="1" s="1"/>
  <c r="T354" i="1"/>
  <c r="AK336" i="1"/>
  <c r="AI337" i="1"/>
  <c r="AK337" i="1" s="1"/>
  <c r="AU311" i="1"/>
  <c r="AW295" i="1"/>
  <c r="L264" i="1"/>
  <c r="AN380" i="1"/>
  <c r="W311" i="1"/>
  <c r="AW336" i="1"/>
  <c r="AU337" i="1"/>
  <c r="AU343" i="1" s="1"/>
  <c r="AV336" i="1"/>
  <c r="T295" i="1"/>
  <c r="R311" i="1"/>
  <c r="T311" i="1" s="1"/>
  <c r="AG354" i="1"/>
  <c r="AG227" i="1"/>
  <c r="AF227" i="1"/>
  <c r="AE251" i="1"/>
  <c r="AC263" i="1"/>
  <c r="AA264" i="1"/>
  <c r="Q205" i="1"/>
  <c r="O206" i="1"/>
  <c r="AA206" i="1"/>
  <c r="AC206" i="1" s="1"/>
  <c r="AC205" i="1"/>
  <c r="AP251" i="1"/>
  <c r="AC157" i="1"/>
  <c r="AB157" i="1"/>
  <c r="AY206" i="1"/>
  <c r="BA206" i="1" s="1"/>
  <c r="BA205" i="1"/>
  <c r="AB263" i="1"/>
  <c r="AD184" i="1"/>
  <c r="AF166" i="1"/>
  <c r="BC239" i="1"/>
  <c r="BC157" i="1"/>
  <c r="L157" i="1"/>
  <c r="M157" i="1"/>
  <c r="AN109" i="1"/>
  <c r="L129" i="1"/>
  <c r="BC129" i="1"/>
  <c r="S207" i="1"/>
  <c r="BE150" i="1"/>
  <c r="AJ109" i="1"/>
  <c r="AB239" i="1"/>
  <c r="AL152" i="1"/>
  <c r="AN152" i="1" s="1"/>
  <c r="AN151" i="1"/>
  <c r="AF157" i="1"/>
  <c r="L172" i="1"/>
  <c r="BF116" i="1"/>
  <c r="AX158" i="1"/>
  <c r="AB136" i="1"/>
  <c r="AG43" i="1"/>
  <c r="BC136" i="1"/>
  <c r="P54" i="1"/>
  <c r="N66" i="1"/>
  <c r="BE35" i="1"/>
  <c r="AT91" i="1"/>
  <c r="AV27" i="1"/>
  <c r="L27" i="1"/>
  <c r="L44" i="1"/>
  <c r="AH388" i="1"/>
  <c r="AJ381" i="1"/>
  <c r="AT388" i="1"/>
  <c r="AV381" i="1"/>
  <c r="AS364" i="1"/>
  <c r="AQ365" i="1"/>
  <c r="L330" i="1"/>
  <c r="BE288" i="1"/>
  <c r="AO337" i="1"/>
  <c r="U227" i="1"/>
  <c r="S251" i="1"/>
  <c r="T227" i="1"/>
  <c r="AD280" i="1"/>
  <c r="AF279" i="1"/>
  <c r="AP280" i="1"/>
  <c r="BF271" i="1"/>
  <c r="Q157" i="1"/>
  <c r="BD157" i="1"/>
  <c r="P157" i="1"/>
  <c r="AY199" i="1"/>
  <c r="BA194" i="1"/>
  <c r="BD239" i="1"/>
  <c r="R184" i="1"/>
  <c r="T166" i="1"/>
  <c r="AF151" i="1"/>
  <c r="AD152" i="1"/>
  <c r="AB109" i="1"/>
  <c r="AB184" i="1"/>
  <c r="AR117" i="1"/>
  <c r="AP130" i="1"/>
  <c r="AS130" i="1" s="1"/>
  <c r="X166" i="1"/>
  <c r="X109" i="1"/>
  <c r="N130" i="1"/>
  <c r="P130" i="1" s="1"/>
  <c r="P117" i="1"/>
  <c r="BF78" i="1"/>
  <c r="AJ199" i="1"/>
  <c r="V66" i="1"/>
  <c r="X54" i="1"/>
  <c r="AF109" i="1"/>
  <c r="BD136" i="1"/>
  <c r="AW330" i="1"/>
  <c r="AI91" i="1"/>
  <c r="AJ27" i="1"/>
  <c r="AK27" i="1"/>
  <c r="AN36" i="1"/>
  <c r="T36" i="1"/>
  <c r="U43" i="1"/>
  <c r="AZ36" i="1"/>
  <c r="BD19" i="1"/>
  <c r="BF146" i="1"/>
  <c r="AO310" i="1"/>
  <c r="T329" i="1"/>
  <c r="R330" i="1"/>
  <c r="AO329" i="1"/>
  <c r="AM330" i="1"/>
  <c r="AN330" i="1" s="1"/>
  <c r="BE335" i="1"/>
  <c r="AG330" i="1"/>
  <c r="BF370" i="1"/>
  <c r="AG364" i="1"/>
  <c r="AE365" i="1"/>
  <c r="AF342" i="1"/>
  <c r="BC364" i="1"/>
  <c r="BE328" i="1"/>
  <c r="L309" i="1"/>
  <c r="J310" i="1"/>
  <c r="M310" i="1" s="1"/>
  <c r="BC309" i="1"/>
  <c r="AC329" i="1"/>
  <c r="AA330" i="1"/>
  <c r="AC330" i="1" s="1"/>
  <c r="AR295" i="1"/>
  <c r="AP311" i="1"/>
  <c r="AF295" i="1"/>
  <c r="AD311" i="1"/>
  <c r="AW310" i="1"/>
  <c r="BA318" i="1"/>
  <c r="AG329" i="1"/>
  <c r="AG263" i="1"/>
  <c r="AE264" i="1"/>
  <c r="AG264" i="1" s="1"/>
  <c r="BE224" i="1"/>
  <c r="BA337" i="1"/>
  <c r="AZ318" i="1"/>
  <c r="AT251" i="1"/>
  <c r="AZ263" i="1"/>
  <c r="BF193" i="1"/>
  <c r="AO263" i="1"/>
  <c r="AM264" i="1"/>
  <c r="AA251" i="1"/>
  <c r="AY280" i="1"/>
  <c r="AM199" i="1"/>
  <c r="AO194" i="1"/>
  <c r="AG151" i="1"/>
  <c r="S152" i="1"/>
  <c r="U152" i="1" s="1"/>
  <c r="U151" i="1"/>
  <c r="BF156" i="1"/>
  <c r="P109" i="1"/>
  <c r="V180" i="1"/>
  <c r="M129" i="1"/>
  <c r="BD129" i="1"/>
  <c r="AF117" i="1"/>
  <c r="AD130" i="1"/>
  <c r="AF130" i="1" s="1"/>
  <c r="L109" i="1"/>
  <c r="BC109" i="1"/>
  <c r="U87" i="1"/>
  <c r="BE204" i="1"/>
  <c r="AU152" i="1"/>
  <c r="AW151" i="1"/>
  <c r="T151" i="1"/>
  <c r="J66" i="1"/>
  <c r="BC54" i="1"/>
  <c r="L54" i="1"/>
  <c r="M109" i="1"/>
  <c r="AO87" i="1"/>
  <c r="BF53" i="1"/>
  <c r="AB36" i="1"/>
  <c r="BE100" i="1"/>
  <c r="AD66" i="1"/>
  <c r="AW130" i="1"/>
  <c r="AL91" i="1"/>
  <c r="AN27" i="1"/>
  <c r="AA66" i="1"/>
  <c r="AC54" i="1"/>
  <c r="AB19" i="1"/>
  <c r="AF380" i="1"/>
  <c r="AD381" i="1"/>
  <c r="Q295" i="1"/>
  <c r="AE158" i="1"/>
  <c r="AG109" i="1"/>
  <c r="BC380" i="1"/>
  <c r="L365" i="1"/>
  <c r="U263" i="1"/>
  <c r="S264" i="1"/>
  <c r="U264" i="1" s="1"/>
  <c r="AX279" i="1"/>
  <c r="BA279" i="1" s="1"/>
  <c r="AZ272" i="1"/>
  <c r="BC227" i="1"/>
  <c r="L227" i="1"/>
  <c r="BD278" i="1"/>
  <c r="M278" i="1"/>
  <c r="AU279" i="1"/>
  <c r="AV279" i="1" s="1"/>
  <c r="AW272" i="1"/>
  <c r="AK227" i="1"/>
  <c r="O280" i="1"/>
  <c r="AM206" i="1"/>
  <c r="AO206" i="1" s="1"/>
  <c r="AO205" i="1"/>
  <c r="BA272" i="1"/>
  <c r="J206" i="1"/>
  <c r="L205" i="1"/>
  <c r="BC205" i="1"/>
  <c r="BE205" i="1" s="1"/>
  <c r="AA199" i="1"/>
  <c r="AC194" i="1"/>
  <c r="AY251" i="1"/>
  <c r="Y278" i="1"/>
  <c r="AP206" i="1"/>
  <c r="AR206" i="1" s="1"/>
  <c r="AR205" i="1"/>
  <c r="X172" i="1"/>
  <c r="T117" i="1"/>
  <c r="R130" i="1"/>
  <c r="T130" i="1" s="1"/>
  <c r="AI207" i="1"/>
  <c r="AK199" i="1"/>
  <c r="BC117" i="1"/>
  <c r="BA27" i="1"/>
  <c r="BE69" i="1"/>
  <c r="AU91" i="1"/>
  <c r="AW27" i="1"/>
  <c r="BC36" i="1"/>
  <c r="M27" i="1"/>
  <c r="U336" i="1"/>
  <c r="S337" i="1"/>
  <c r="U337" i="1" s="1"/>
  <c r="U166" i="1"/>
  <c r="S184" i="1"/>
  <c r="AS380" i="1"/>
  <c r="AQ381" i="1"/>
  <c r="BE379" i="1"/>
  <c r="BD353" i="1"/>
  <c r="BF353" i="1" s="1"/>
  <c r="M353" i="1"/>
  <c r="K354" i="1"/>
  <c r="AV295" i="1"/>
  <c r="AT311" i="1"/>
  <c r="J337" i="1"/>
  <c r="BC336" i="1"/>
  <c r="BE336" i="1" s="1"/>
  <c r="L336" i="1"/>
  <c r="AB380" i="1"/>
  <c r="W388" i="1"/>
  <c r="T318" i="1"/>
  <c r="AO364" i="1"/>
  <c r="AM365" i="1"/>
  <c r="AL279" i="1"/>
  <c r="AN272" i="1"/>
  <c r="AW365" i="1"/>
  <c r="AF318" i="1"/>
  <c r="Z343" i="1"/>
  <c r="AI279" i="1"/>
  <c r="AK272" i="1"/>
  <c r="BD227" i="1"/>
  <c r="AA280" i="1"/>
  <c r="T263" i="1"/>
  <c r="V279" i="1"/>
  <c r="AP180" i="1"/>
  <c r="AR180" i="1" s="1"/>
  <c r="AR172" i="1"/>
  <c r="O199" i="1"/>
  <c r="Q194" i="1"/>
  <c r="AX251" i="1"/>
  <c r="AV206" i="1"/>
  <c r="AB151" i="1"/>
  <c r="Z152" i="1"/>
  <c r="U205" i="1"/>
  <c r="AH152" i="1"/>
  <c r="AJ151" i="1"/>
  <c r="AT152" i="1"/>
  <c r="AT158" i="1" s="1"/>
  <c r="AV151" i="1"/>
  <c r="V152" i="1"/>
  <c r="X151" i="1"/>
  <c r="AE207" i="1"/>
  <c r="BC87" i="1"/>
  <c r="T109" i="1"/>
  <c r="Y27" i="1"/>
  <c r="AN157" i="1"/>
  <c r="L36" i="1"/>
  <c r="AB364" i="1"/>
  <c r="Z365" i="1"/>
  <c r="Z388" i="1"/>
  <c r="AG380" i="1"/>
  <c r="AE381" i="1"/>
  <c r="BF352" i="1"/>
  <c r="AJ295" i="1"/>
  <c r="AH311" i="1"/>
  <c r="AJ311" i="1" s="1"/>
  <c r="AK295" i="1"/>
  <c r="AV387" i="1"/>
  <c r="P380" i="1"/>
  <c r="N381" i="1"/>
  <c r="AZ364" i="1"/>
  <c r="AX365" i="1"/>
  <c r="AC353" i="1"/>
  <c r="AA354" i="1"/>
  <c r="AF364" i="1"/>
  <c r="AD365" i="1"/>
  <c r="X295" i="1"/>
  <c r="V311" i="1"/>
  <c r="AA337" i="1"/>
  <c r="AC337" i="1" s="1"/>
  <c r="AC336" i="1"/>
  <c r="V388" i="1"/>
  <c r="X381" i="1"/>
  <c r="AR364" i="1"/>
  <c r="AP365" i="1"/>
  <c r="AL343" i="1"/>
  <c r="K311" i="1"/>
  <c r="BD295" i="1"/>
  <c r="M295" i="1"/>
  <c r="AZ329" i="1"/>
  <c r="AM311" i="1"/>
  <c r="AO295" i="1"/>
  <c r="AN295" i="1"/>
  <c r="Z279" i="1"/>
  <c r="AB272" i="1"/>
  <c r="U354" i="1"/>
  <c r="W279" i="1"/>
  <c r="Y272" i="1"/>
  <c r="M227" i="1"/>
  <c r="AG239" i="1"/>
  <c r="AY311" i="1"/>
  <c r="BA295" i="1"/>
  <c r="AP199" i="1"/>
  <c r="AS199" i="1" s="1"/>
  <c r="AR194" i="1"/>
  <c r="AN263" i="1"/>
  <c r="BE171" i="1"/>
  <c r="AS166" i="1"/>
  <c r="AQ184" i="1"/>
  <c r="AZ205" i="1"/>
  <c r="V251" i="1"/>
  <c r="AS194" i="1"/>
  <c r="AO180" i="1"/>
  <c r="P263" i="1"/>
  <c r="N180" i="1"/>
  <c r="P172" i="1"/>
  <c r="Y109" i="1"/>
  <c r="BD109" i="1"/>
  <c r="AF205" i="1"/>
  <c r="AD206" i="1"/>
  <c r="AG205" i="1"/>
  <c r="Y54" i="1"/>
  <c r="W66" i="1"/>
  <c r="Y66" i="1" s="1"/>
  <c r="AG136" i="1"/>
  <c r="BA43" i="1"/>
  <c r="AY44" i="1"/>
  <c r="BA44" i="1" s="1"/>
  <c r="AS62" i="1"/>
  <c r="AQ66" i="1"/>
  <c r="BD43" i="1"/>
  <c r="P62" i="1"/>
  <c r="AC87" i="1"/>
  <c r="BD117" i="1"/>
  <c r="P36" i="1"/>
  <c r="AI152" i="1"/>
  <c r="AK151" i="1"/>
  <c r="BF16" i="1"/>
  <c r="AU264" i="1"/>
  <c r="AV264" i="1" s="1"/>
  <c r="AW263" i="1"/>
  <c r="AE180" i="1"/>
  <c r="AG172" i="1"/>
  <c r="AF172" i="1"/>
  <c r="BA109" i="1"/>
  <c r="AC43" i="1"/>
  <c r="AA44" i="1"/>
  <c r="AC44" i="1" s="1"/>
  <c r="J388" i="1"/>
  <c r="L381" i="1"/>
  <c r="BE386" i="1"/>
  <c r="Q329" i="1"/>
  <c r="O330" i="1"/>
  <c r="T364" i="1"/>
  <c r="R365" i="1"/>
  <c r="T365" i="1" s="1"/>
  <c r="BA353" i="1"/>
  <c r="AY354" i="1"/>
  <c r="U380" i="1"/>
  <c r="S381" i="1"/>
  <c r="AR380" i="1"/>
  <c r="AP381" i="1"/>
  <c r="AJ387" i="1"/>
  <c r="AN364" i="1"/>
  <c r="AL365" i="1"/>
  <c r="BA364" i="1"/>
  <c r="AY365" i="1"/>
  <c r="AG336" i="1"/>
  <c r="AE337" i="1"/>
  <c r="AX388" i="1"/>
  <c r="AQ337" i="1"/>
  <c r="AS336" i="1"/>
  <c r="AR387" i="1"/>
  <c r="L295" i="1"/>
  <c r="J311" i="1"/>
  <c r="BC295" i="1"/>
  <c r="O337" i="1"/>
  <c r="Q337" i="1" s="1"/>
  <c r="Q336" i="1"/>
  <c r="AN329" i="1"/>
  <c r="AM371" i="1"/>
  <c r="AO354" i="1"/>
  <c r="BF359" i="1"/>
  <c r="AA311" i="1"/>
  <c r="AC295" i="1"/>
  <c r="AS310" i="1"/>
  <c r="AQ311" i="1"/>
  <c r="AS311" i="1" s="1"/>
  <c r="K388" i="1"/>
  <c r="P329" i="1"/>
  <c r="AL311" i="1"/>
  <c r="AS329" i="1"/>
  <c r="N279" i="1"/>
  <c r="Q279" i="1" s="1"/>
  <c r="P272" i="1"/>
  <c r="X336" i="1"/>
  <c r="BE254" i="1"/>
  <c r="AK310" i="1"/>
  <c r="K279" i="1"/>
  <c r="L279" i="1" s="1"/>
  <c r="BD272" i="1"/>
  <c r="BF272" i="1" s="1"/>
  <c r="M272" i="1"/>
  <c r="AH251" i="1"/>
  <c r="AW172" i="1"/>
  <c r="AU180" i="1"/>
  <c r="BA227" i="1"/>
  <c r="AD199" i="1"/>
  <c r="AG199" i="1" s="1"/>
  <c r="AF194" i="1"/>
  <c r="BE262" i="1"/>
  <c r="AK330" i="1"/>
  <c r="AG166" i="1"/>
  <c r="S280" i="1"/>
  <c r="U279" i="1"/>
  <c r="AH206" i="1"/>
  <c r="AH207" i="1" s="1"/>
  <c r="AJ207" i="1" s="1"/>
  <c r="AJ205" i="1"/>
  <c r="J207" i="1"/>
  <c r="L199" i="1"/>
  <c r="AW199" i="1"/>
  <c r="AU207" i="1"/>
  <c r="AW207" i="1" s="1"/>
  <c r="BC179" i="1"/>
  <c r="BE179" i="1" s="1"/>
  <c r="L179" i="1"/>
  <c r="AQ207" i="1"/>
  <c r="Y166" i="1"/>
  <c r="P205" i="1"/>
  <c r="AH180" i="1"/>
  <c r="L151" i="1"/>
  <c r="J152" i="1"/>
  <c r="J158" i="1" s="1"/>
  <c r="BC151" i="1"/>
  <c r="BE151" i="1" s="1"/>
  <c r="AZ152" i="1"/>
  <c r="AN117" i="1"/>
  <c r="W152" i="1"/>
  <c r="W158" i="1" s="1"/>
  <c r="Y151" i="1"/>
  <c r="BD54" i="1"/>
  <c r="M54" i="1"/>
  <c r="K66" i="1"/>
  <c r="K91" i="1" s="1"/>
  <c r="P136" i="1"/>
  <c r="M199" i="1"/>
  <c r="K207" i="1"/>
  <c r="AB180" i="1"/>
  <c r="AO43" i="1"/>
  <c r="AM44" i="1"/>
  <c r="AO44" i="1" s="1"/>
  <c r="M44" i="1"/>
  <c r="AF36" i="1"/>
  <c r="BC43" i="1"/>
  <c r="BF73" i="1"/>
  <c r="AW109" i="1"/>
  <c r="BE65" i="1"/>
  <c r="AQ27" i="1"/>
  <c r="AS19" i="1"/>
  <c r="K130" i="1"/>
  <c r="L130" i="1" s="1"/>
  <c r="AS43" i="1"/>
  <c r="R27" i="1"/>
  <c r="T19" i="1"/>
  <c r="P27" i="1"/>
  <c r="BF58" i="1"/>
  <c r="N158" i="1" l="1"/>
  <c r="AZ66" i="1"/>
  <c r="AF66" i="1"/>
  <c r="O311" i="1"/>
  <c r="Q311" i="1" s="1"/>
  <c r="BC330" i="1"/>
  <c r="Z311" i="1"/>
  <c r="AR365" i="1"/>
  <c r="Y371" i="1"/>
  <c r="BE329" i="1"/>
  <c r="AB310" i="1"/>
  <c r="X207" i="1"/>
  <c r="AS66" i="1"/>
  <c r="AK371" i="1"/>
  <c r="U66" i="1"/>
  <c r="AS44" i="1"/>
  <c r="BE36" i="1"/>
  <c r="N265" i="1"/>
  <c r="AV311" i="1"/>
  <c r="S91" i="1"/>
  <c r="S92" i="1" s="1"/>
  <c r="AJ388" i="1"/>
  <c r="P251" i="1"/>
  <c r="AO152" i="1"/>
  <c r="BE43" i="1"/>
  <c r="AZ330" i="1"/>
  <c r="W343" i="1"/>
  <c r="Y343" i="1" s="1"/>
  <c r="AJ337" i="1"/>
  <c r="AB130" i="1"/>
  <c r="U44" i="1"/>
  <c r="AF251" i="1"/>
  <c r="Y310" i="1"/>
  <c r="BE295" i="1"/>
  <c r="X311" i="1"/>
  <c r="BE87" i="1"/>
  <c r="T66" i="1"/>
  <c r="AC66" i="1"/>
  <c r="AB251" i="1"/>
  <c r="BE364" i="1"/>
  <c r="P66" i="1"/>
  <c r="BC264" i="1"/>
  <c r="AR264" i="1"/>
  <c r="P310" i="1"/>
  <c r="P264" i="1"/>
  <c r="AF280" i="1"/>
  <c r="AN311" i="1"/>
  <c r="BA311" i="1"/>
  <c r="AN130" i="1"/>
  <c r="W265" i="1"/>
  <c r="BF157" i="1"/>
  <c r="BF342" i="1"/>
  <c r="BC27" i="1"/>
  <c r="U280" i="1"/>
  <c r="AB311" i="1"/>
  <c r="BC44" i="1"/>
  <c r="AL158" i="1"/>
  <c r="BF329" i="1"/>
  <c r="P337" i="1"/>
  <c r="AS337" i="1"/>
  <c r="AW343" i="1"/>
  <c r="BE166" i="1"/>
  <c r="AY158" i="1"/>
  <c r="AZ158" i="1" s="1"/>
  <c r="BF117" i="1"/>
  <c r="AB337" i="1"/>
  <c r="BF263" i="1"/>
  <c r="AG337" i="1"/>
  <c r="BF54" i="1"/>
  <c r="BE380" i="1"/>
  <c r="X180" i="1"/>
  <c r="AY343" i="1"/>
  <c r="BA343" i="1" s="1"/>
  <c r="BE239" i="1"/>
  <c r="AZ130" i="1"/>
  <c r="AM158" i="1"/>
  <c r="BD199" i="1"/>
  <c r="BF19" i="1"/>
  <c r="N91" i="1"/>
  <c r="N92" i="1" s="1"/>
  <c r="X152" i="1"/>
  <c r="BF278" i="1"/>
  <c r="AW388" i="1"/>
  <c r="BF62" i="1"/>
  <c r="AZ365" i="1"/>
  <c r="BE318" i="1"/>
  <c r="AB365" i="1"/>
  <c r="BC130" i="1"/>
  <c r="AG130" i="1"/>
  <c r="P44" i="1"/>
  <c r="BF166" i="1"/>
  <c r="BD310" i="1"/>
  <c r="AJ152" i="1"/>
  <c r="AB206" i="1"/>
  <c r="BF129" i="1"/>
  <c r="AZ206" i="1"/>
  <c r="BC199" i="1"/>
  <c r="AZ343" i="1"/>
  <c r="U311" i="1"/>
  <c r="AG66" i="1"/>
  <c r="BC180" i="1"/>
  <c r="AJ371" i="1"/>
  <c r="AN44" i="1"/>
  <c r="BE109" i="1"/>
  <c r="BC251" i="1"/>
  <c r="AA158" i="1"/>
  <c r="T184" i="1"/>
  <c r="R158" i="1"/>
  <c r="BE136" i="1"/>
  <c r="BF227" i="1"/>
  <c r="P365" i="1"/>
  <c r="V184" i="1"/>
  <c r="AY91" i="1"/>
  <c r="AZ91" i="1" s="1"/>
  <c r="BD365" i="1"/>
  <c r="X388" i="1"/>
  <c r="AG365" i="1"/>
  <c r="BE263" i="1"/>
  <c r="BE353" i="1"/>
  <c r="BE172" i="1"/>
  <c r="X264" i="1"/>
  <c r="AE343" i="1"/>
  <c r="K92" i="1"/>
  <c r="Q158" i="1"/>
  <c r="S158" i="1"/>
  <c r="Q199" i="1"/>
  <c r="O207" i="1"/>
  <c r="BA251" i="1"/>
  <c r="AY265" i="1"/>
  <c r="Z92" i="1"/>
  <c r="AD158" i="1"/>
  <c r="BF239" i="1"/>
  <c r="AT92" i="1"/>
  <c r="AV91" i="1"/>
  <c r="AE371" i="1"/>
  <c r="AP184" i="1"/>
  <c r="AR184" i="1" s="1"/>
  <c r="AK311" i="1"/>
  <c r="AM91" i="1"/>
  <c r="AN91" i="1" s="1"/>
  <c r="AN66" i="1"/>
  <c r="U180" i="1"/>
  <c r="T180" i="1"/>
  <c r="O371" i="1"/>
  <c r="Q354" i="1"/>
  <c r="BF205" i="1"/>
  <c r="AF381" i="1"/>
  <c r="AD388" i="1"/>
  <c r="AO251" i="1"/>
  <c r="AM265" i="1"/>
  <c r="AO265" i="1" s="1"/>
  <c r="T381" i="1"/>
  <c r="R388" i="1"/>
  <c r="M130" i="1"/>
  <c r="BD130" i="1"/>
  <c r="K158" i="1"/>
  <c r="L158" i="1" s="1"/>
  <c r="M207" i="1"/>
  <c r="AD207" i="1"/>
  <c r="AF207" i="1" s="1"/>
  <c r="AF199" i="1"/>
  <c r="N280" i="1"/>
  <c r="P280" i="1" s="1"/>
  <c r="P279" i="1"/>
  <c r="AY371" i="1"/>
  <c r="BA354" i="1"/>
  <c r="AK152" i="1"/>
  <c r="AI158" i="1"/>
  <c r="V265" i="1"/>
  <c r="X251" i="1"/>
  <c r="BF295" i="1"/>
  <c r="AF365" i="1"/>
  <c r="W91" i="1"/>
  <c r="BC337" i="1"/>
  <c r="L337" i="1"/>
  <c r="BE117" i="1"/>
  <c r="AR311" i="1"/>
  <c r="AR130" i="1"/>
  <c r="AP158" i="1"/>
  <c r="AV388" i="1"/>
  <c r="AS206" i="1"/>
  <c r="AP265" i="1"/>
  <c r="AR251" i="1"/>
  <c r="AW311" i="1"/>
  <c r="J343" i="1"/>
  <c r="AR330" i="1"/>
  <c r="AP343" i="1"/>
  <c r="AR66" i="1"/>
  <c r="AB66" i="1"/>
  <c r="BD264" i="1"/>
  <c r="BF264" i="1" s="1"/>
  <c r="M264" i="1"/>
  <c r="K265" i="1"/>
  <c r="L265" i="1" s="1"/>
  <c r="BE278" i="1"/>
  <c r="N371" i="1"/>
  <c r="P354" i="1"/>
  <c r="AX371" i="1"/>
  <c r="AZ354" i="1"/>
  <c r="BF194" i="1"/>
  <c r="BE272" i="1"/>
  <c r="BC152" i="1"/>
  <c r="L152" i="1"/>
  <c r="Y279" i="1"/>
  <c r="W280" i="1"/>
  <c r="M311" i="1"/>
  <c r="BD311" i="1"/>
  <c r="AG381" i="1"/>
  <c r="AE388" i="1"/>
  <c r="AN279" i="1"/>
  <c r="AL280" i="1"/>
  <c r="AN280" i="1" s="1"/>
  <c r="AC199" i="1"/>
  <c r="AA207" i="1"/>
  <c r="AM207" i="1"/>
  <c r="AO199" i="1"/>
  <c r="X66" i="1"/>
  <c r="BA199" i="1"/>
  <c r="AY207" i="1"/>
  <c r="S265" i="1"/>
  <c r="U251" i="1"/>
  <c r="AY388" i="1"/>
  <c r="BA388" i="1" s="1"/>
  <c r="BA381" i="1"/>
  <c r="V91" i="1"/>
  <c r="BC279" i="1"/>
  <c r="AN206" i="1"/>
  <c r="AZ264" i="1"/>
  <c r="AK180" i="1"/>
  <c r="AI184" i="1"/>
  <c r="AQ91" i="1"/>
  <c r="AS27" i="1"/>
  <c r="AW180" i="1"/>
  <c r="AU184" i="1"/>
  <c r="AF206" i="1"/>
  <c r="AG206" i="1"/>
  <c r="AA371" i="1"/>
  <c r="AC354" i="1"/>
  <c r="V280" i="1"/>
  <c r="X279" i="1"/>
  <c r="BD27" i="1"/>
  <c r="BF27" i="1" s="1"/>
  <c r="AK207" i="1"/>
  <c r="BE54" i="1"/>
  <c r="Q180" i="1"/>
  <c r="AZ44" i="1"/>
  <c r="AM388" i="1"/>
  <c r="AO388" i="1" s="1"/>
  <c r="AO381" i="1"/>
  <c r="AZ199" i="1"/>
  <c r="AX207" i="1"/>
  <c r="AU371" i="1"/>
  <c r="AW354" i="1"/>
  <c r="AV354" i="1"/>
  <c r="BF179" i="1"/>
  <c r="AB330" i="1"/>
  <c r="AX92" i="1"/>
  <c r="Y180" i="1"/>
  <c r="W184" i="1"/>
  <c r="T337" i="1"/>
  <c r="L207" i="1"/>
  <c r="AJ180" i="1"/>
  <c r="AH184" i="1"/>
  <c r="BA365" i="1"/>
  <c r="AO365" i="1"/>
  <c r="BD354" i="1"/>
  <c r="K371" i="1"/>
  <c r="M354" i="1"/>
  <c r="AU280" i="1"/>
  <c r="AW280" i="1" s="1"/>
  <c r="AW279" i="1"/>
  <c r="BC365" i="1"/>
  <c r="BC66" i="1"/>
  <c r="L66" i="1"/>
  <c r="AO330" i="1"/>
  <c r="AM343" i="1"/>
  <c r="AO343" i="1" s="1"/>
  <c r="AS180" i="1"/>
  <c r="AH158" i="1"/>
  <c r="BE157" i="1"/>
  <c r="Q206" i="1"/>
  <c r="P206" i="1"/>
  <c r="BC354" i="1"/>
  <c r="J371" i="1"/>
  <c r="L354" i="1"/>
  <c r="Q130" i="1"/>
  <c r="Q66" i="1"/>
  <c r="AA343" i="1"/>
  <c r="AC343" i="1" s="1"/>
  <c r="O91" i="1"/>
  <c r="X337" i="1"/>
  <c r="AR337" i="1"/>
  <c r="AH265" i="1"/>
  <c r="AJ251" i="1"/>
  <c r="AK251" i="1"/>
  <c r="Q330" i="1"/>
  <c r="O343" i="1"/>
  <c r="AB152" i="1"/>
  <c r="AC152" i="1"/>
  <c r="BC206" i="1"/>
  <c r="L206" i="1"/>
  <c r="AL92" i="1"/>
  <c r="BE309" i="1"/>
  <c r="BF309" i="1"/>
  <c r="T152" i="1"/>
  <c r="R371" i="1"/>
  <c r="AA388" i="1"/>
  <c r="AC388" i="1" s="1"/>
  <c r="AC381" i="1"/>
  <c r="AC365" i="1"/>
  <c r="AA91" i="1"/>
  <c r="AB91" i="1" s="1"/>
  <c r="AC27" i="1"/>
  <c r="Z207" i="1"/>
  <c r="AB199" i="1"/>
  <c r="AO184" i="1"/>
  <c r="AJ206" i="1"/>
  <c r="AK206" i="1"/>
  <c r="M388" i="1"/>
  <c r="AG180" i="1"/>
  <c r="AF180" i="1"/>
  <c r="BF109" i="1"/>
  <c r="AB279" i="1"/>
  <c r="Z280" i="1"/>
  <c r="AB280" i="1" s="1"/>
  <c r="AN365" i="1"/>
  <c r="AL371" i="1"/>
  <c r="AN371" i="1" s="1"/>
  <c r="BF43" i="1"/>
  <c r="AC279" i="1"/>
  <c r="AC251" i="1"/>
  <c r="AA265" i="1"/>
  <c r="AC265" i="1" s="1"/>
  <c r="L310" i="1"/>
  <c r="BC310" i="1"/>
  <c r="BE310" i="1" s="1"/>
  <c r="T330" i="1"/>
  <c r="R343" i="1"/>
  <c r="Z158" i="1"/>
  <c r="AB354" i="1"/>
  <c r="AC264" i="1"/>
  <c r="AB264" i="1"/>
  <c r="AW337" i="1"/>
  <c r="AV337" i="1"/>
  <c r="AF337" i="1"/>
  <c r="X371" i="1"/>
  <c r="BF151" i="1"/>
  <c r="AG280" i="1"/>
  <c r="AK264" i="1"/>
  <c r="AI265" i="1"/>
  <c r="BF336" i="1"/>
  <c r="AQ343" i="1"/>
  <c r="AG158" i="1"/>
  <c r="AW152" i="1"/>
  <c r="AU158" i="1"/>
  <c r="AV158" i="1" s="1"/>
  <c r="AO264" i="1"/>
  <c r="AN264" i="1"/>
  <c r="AK91" i="1"/>
  <c r="AI92" i="1"/>
  <c r="AJ92" i="1" s="1"/>
  <c r="AV207" i="1"/>
  <c r="Z371" i="1"/>
  <c r="AV180" i="1"/>
  <c r="AR152" i="1"/>
  <c r="AS152" i="1"/>
  <c r="AQ280" i="1"/>
  <c r="AS280" i="1" s="1"/>
  <c r="AS279" i="1"/>
  <c r="AV343" i="1"/>
  <c r="BD206" i="1"/>
  <c r="AK388" i="1"/>
  <c r="S343" i="1"/>
  <c r="BD152" i="1"/>
  <c r="M152" i="1"/>
  <c r="U130" i="1"/>
  <c r="AL207" i="1"/>
  <c r="AN199" i="1"/>
  <c r="BD251" i="1"/>
  <c r="U381" i="1"/>
  <c r="S388" i="1"/>
  <c r="BF172" i="1"/>
  <c r="AE184" i="1"/>
  <c r="AG184" i="1" s="1"/>
  <c r="AZ251" i="1"/>
  <c r="AX265" i="1"/>
  <c r="AW91" i="1"/>
  <c r="AU92" i="1"/>
  <c r="P158" i="1"/>
  <c r="AF152" i="1"/>
  <c r="AG152" i="1"/>
  <c r="AE265" i="1"/>
  <c r="AG265" i="1" s="1"/>
  <c r="AG251" i="1"/>
  <c r="Y311" i="1"/>
  <c r="BF380" i="1"/>
  <c r="R265" i="1"/>
  <c r="T251" i="1"/>
  <c r="BE19" i="1"/>
  <c r="P199" i="1"/>
  <c r="N207" i="1"/>
  <c r="AZ311" i="1"/>
  <c r="BF36" i="1"/>
  <c r="M206" i="1"/>
  <c r="AO279" i="1"/>
  <c r="AI343" i="1"/>
  <c r="AK343" i="1" s="1"/>
  <c r="O265" i="1"/>
  <c r="Q265" i="1" s="1"/>
  <c r="AT265" i="1"/>
  <c r="AV251" i="1"/>
  <c r="AW251" i="1"/>
  <c r="BD66" i="1"/>
  <c r="M66" i="1"/>
  <c r="L311" i="1"/>
  <c r="BC311" i="1"/>
  <c r="AW264" i="1"/>
  <c r="AU265" i="1"/>
  <c r="N388" i="1"/>
  <c r="P381" i="1"/>
  <c r="P91" i="1"/>
  <c r="BD279" i="1"/>
  <c r="M279" i="1"/>
  <c r="K280" i="1"/>
  <c r="L280" i="1" s="1"/>
  <c r="AP207" i="1"/>
  <c r="AR207" i="1" s="1"/>
  <c r="AR199" i="1"/>
  <c r="AS381" i="1"/>
  <c r="AQ388" i="1"/>
  <c r="BD44" i="1"/>
  <c r="BF44" i="1" s="1"/>
  <c r="AR381" i="1"/>
  <c r="AP388" i="1"/>
  <c r="L388" i="1"/>
  <c r="AJ91" i="1"/>
  <c r="U206" i="1"/>
  <c r="AO311" i="1"/>
  <c r="Y251" i="1"/>
  <c r="AI280" i="1"/>
  <c r="AK279" i="1"/>
  <c r="AJ279" i="1"/>
  <c r="Y388" i="1"/>
  <c r="T264" i="1"/>
  <c r="BE227" i="1"/>
  <c r="BD337" i="1"/>
  <c r="AR279" i="1"/>
  <c r="BE129" i="1"/>
  <c r="AF330" i="1"/>
  <c r="AD343" i="1"/>
  <c r="AF343" i="1" s="1"/>
  <c r="O388" i="1"/>
  <c r="Q381" i="1"/>
  <c r="BD381" i="1"/>
  <c r="R207" i="1"/>
  <c r="T207" i="1" s="1"/>
  <c r="T199" i="1"/>
  <c r="AQ265" i="1"/>
  <c r="AS251" i="1"/>
  <c r="AD371" i="1"/>
  <c r="U365" i="1"/>
  <c r="S371" i="1"/>
  <c r="BD330" i="1"/>
  <c r="BF330" i="1" s="1"/>
  <c r="BE387" i="1"/>
  <c r="AZ279" i="1"/>
  <c r="AX280" i="1"/>
  <c r="AZ280" i="1" s="1"/>
  <c r="AF311" i="1"/>
  <c r="AG311" i="1"/>
  <c r="P180" i="1"/>
  <c r="N184" i="1"/>
  <c r="Y152" i="1"/>
  <c r="R91" i="1"/>
  <c r="U91" i="1" s="1"/>
  <c r="T27" i="1"/>
  <c r="U27" i="1"/>
  <c r="AC311" i="1"/>
  <c r="BC381" i="1"/>
  <c r="P330" i="1"/>
  <c r="AV152" i="1"/>
  <c r="U184" i="1"/>
  <c r="AB44" i="1"/>
  <c r="M337" i="1"/>
  <c r="BF136" i="1"/>
  <c r="V158" i="1"/>
  <c r="Y158" i="1" s="1"/>
  <c r="AS365" i="1"/>
  <c r="AQ371" i="1"/>
  <c r="J91" i="1"/>
  <c r="U330" i="1"/>
  <c r="BF87" i="1"/>
  <c r="T280" i="1"/>
  <c r="BF318" i="1"/>
  <c r="AP371" i="1"/>
  <c r="AP91" i="1"/>
  <c r="AR27" i="1"/>
  <c r="AD91" i="1"/>
  <c r="AF27" i="1"/>
  <c r="AG27" i="1"/>
  <c r="AN251" i="1"/>
  <c r="Q365" i="1"/>
  <c r="BD180" i="1"/>
  <c r="M180" i="1"/>
  <c r="K184" i="1"/>
  <c r="BE62" i="1"/>
  <c r="AF264" i="1"/>
  <c r="P311" i="1"/>
  <c r="BF364" i="1"/>
  <c r="AO158" i="1" l="1"/>
  <c r="BF180" i="1"/>
  <c r="U388" i="1"/>
  <c r="AN158" i="1"/>
  <c r="X343" i="1"/>
  <c r="X265" i="1"/>
  <c r="BE199" i="1"/>
  <c r="BF354" i="1"/>
  <c r="BA158" i="1"/>
  <c r="AY92" i="1"/>
  <c r="AM391" i="1"/>
  <c r="BA91" i="1"/>
  <c r="BF251" i="1"/>
  <c r="BE365" i="1"/>
  <c r="BF199" i="1"/>
  <c r="Y265" i="1"/>
  <c r="AB371" i="1"/>
  <c r="T158" i="1"/>
  <c r="BF152" i="1"/>
  <c r="BF130" i="1"/>
  <c r="BF381" i="1"/>
  <c r="BE311" i="1"/>
  <c r="AN207" i="1"/>
  <c r="AC280" i="1"/>
  <c r="BF310" i="1"/>
  <c r="BD388" i="1"/>
  <c r="BE330" i="1"/>
  <c r="BE130" i="1"/>
  <c r="BF279" i="1"/>
  <c r="BD343" i="1"/>
  <c r="AZ388" i="1"/>
  <c r="AN343" i="1"/>
  <c r="AS371" i="1"/>
  <c r="AS207" i="1"/>
  <c r="X184" i="1"/>
  <c r="AZ371" i="1"/>
  <c r="AQ391" i="1"/>
  <c r="Q371" i="1"/>
  <c r="AK184" i="1"/>
  <c r="Y280" i="1"/>
  <c r="U207" i="1"/>
  <c r="T371" i="1"/>
  <c r="Y184" i="1"/>
  <c r="AR280" i="1"/>
  <c r="BF66" i="1"/>
  <c r="AF184" i="1"/>
  <c r="AJ265" i="1"/>
  <c r="AR343" i="1"/>
  <c r="Q207" i="1"/>
  <c r="AF388" i="1"/>
  <c r="BA280" i="1"/>
  <c r="AN265" i="1"/>
  <c r="AV265" i="1"/>
  <c r="AJ343" i="1"/>
  <c r="AZ265" i="1"/>
  <c r="U343" i="1"/>
  <c r="U265" i="1"/>
  <c r="AF371" i="1"/>
  <c r="BF337" i="1"/>
  <c r="AR388" i="1"/>
  <c r="AB207" i="1"/>
  <c r="BA207" i="1"/>
  <c r="BE206" i="1"/>
  <c r="AE391" i="1"/>
  <c r="AE392" i="1" s="1"/>
  <c r="AE393" i="1" s="1"/>
  <c r="W391" i="1"/>
  <c r="AB343" i="1"/>
  <c r="AS265" i="1"/>
  <c r="P388" i="1"/>
  <c r="AA391" i="1"/>
  <c r="M184" i="1"/>
  <c r="BD184" i="1"/>
  <c r="P184" i="1"/>
  <c r="Q184" i="1"/>
  <c r="AO280" i="1"/>
  <c r="P265" i="1"/>
  <c r="Q91" i="1"/>
  <c r="O92" i="1"/>
  <c r="P92" i="1" s="1"/>
  <c r="AH391" i="1"/>
  <c r="AJ158" i="1"/>
  <c r="R391" i="1"/>
  <c r="BE251" i="1"/>
  <c r="T388" i="1"/>
  <c r="BC388" i="1"/>
  <c r="T265" i="1"/>
  <c r="N391" i="1"/>
  <c r="AS343" i="1"/>
  <c r="AG207" i="1"/>
  <c r="BC280" i="1"/>
  <c r="BC343" i="1"/>
  <c r="BE343" i="1" s="1"/>
  <c r="L343" i="1"/>
  <c r="BE337" i="1"/>
  <c r="AO91" i="1"/>
  <c r="AM92" i="1"/>
  <c r="AN92" i="1" s="1"/>
  <c r="BA265" i="1"/>
  <c r="BE180" i="1"/>
  <c r="BF311" i="1"/>
  <c r="O391" i="1"/>
  <c r="Q391" i="1" s="1"/>
  <c r="BE264" i="1"/>
  <c r="AW92" i="1"/>
  <c r="AB265" i="1"/>
  <c r="AB388" i="1"/>
  <c r="AV280" i="1"/>
  <c r="AJ184" i="1"/>
  <c r="AZ92" i="1"/>
  <c r="AC371" i="1"/>
  <c r="Y91" i="1"/>
  <c r="W92" i="1"/>
  <c r="J92" i="1"/>
  <c r="M92" i="1" s="1"/>
  <c r="BC91" i="1"/>
  <c r="L91" i="1"/>
  <c r="Z391" i="1"/>
  <c r="Z392" i="1" s="1"/>
  <c r="AB158" i="1"/>
  <c r="AC158" i="1"/>
  <c r="P371" i="1"/>
  <c r="M91" i="1"/>
  <c r="AK265" i="1"/>
  <c r="Q343" i="1"/>
  <c r="P343" i="1"/>
  <c r="BA92" i="1"/>
  <c r="T343" i="1"/>
  <c r="BE44" i="1"/>
  <c r="AN388" i="1"/>
  <c r="AS184" i="1"/>
  <c r="AO207" i="1"/>
  <c r="AY391" i="1"/>
  <c r="AR265" i="1"/>
  <c r="AG371" i="1"/>
  <c r="BD91" i="1"/>
  <c r="BC207" i="1"/>
  <c r="AK92" i="1"/>
  <c r="BE66" i="1"/>
  <c r="AC207" i="1"/>
  <c r="AO371" i="1"/>
  <c r="BD265" i="1"/>
  <c r="M265" i="1"/>
  <c r="BD207" i="1"/>
  <c r="AF91" i="1"/>
  <c r="AD92" i="1"/>
  <c r="AG91" i="1"/>
  <c r="BE381" i="1"/>
  <c r="BC265" i="1"/>
  <c r="AS388" i="1"/>
  <c r="AW265" i="1"/>
  <c r="BF206" i="1"/>
  <c r="M343" i="1"/>
  <c r="BE279" i="1"/>
  <c r="AL391" i="1"/>
  <c r="AN391" i="1" s="1"/>
  <c r="AT391" i="1"/>
  <c r="L371" i="1"/>
  <c r="BC371" i="1"/>
  <c r="AW184" i="1"/>
  <c r="AV184" i="1"/>
  <c r="S391" i="1"/>
  <c r="U158" i="1"/>
  <c r="AR91" i="1"/>
  <c r="AP92" i="1"/>
  <c r="AV92" i="1"/>
  <c r="V391" i="1"/>
  <c r="X158" i="1"/>
  <c r="AI391" i="1"/>
  <c r="AK391" i="1" s="1"/>
  <c r="AK158" i="1"/>
  <c r="AK280" i="1"/>
  <c r="AJ280" i="1"/>
  <c r="BE152" i="1"/>
  <c r="AR371" i="1"/>
  <c r="Q388" i="1"/>
  <c r="P207" i="1"/>
  <c r="AX391" i="1"/>
  <c r="AU391" i="1"/>
  <c r="AU392" i="1" s="1"/>
  <c r="AW158" i="1"/>
  <c r="AC91" i="1"/>
  <c r="AA92" i="1"/>
  <c r="AB92" i="1" s="1"/>
  <c r="L184" i="1"/>
  <c r="AZ207" i="1"/>
  <c r="AG388" i="1"/>
  <c r="AG343" i="1"/>
  <c r="BE27" i="1"/>
  <c r="J391" i="1"/>
  <c r="V92" i="1"/>
  <c r="X91" i="1"/>
  <c r="AP391" i="1"/>
  <c r="AR391" i="1" s="1"/>
  <c r="AR158" i="1"/>
  <c r="BE354" i="1"/>
  <c r="AW371" i="1"/>
  <c r="AV371" i="1"/>
  <c r="K391" i="1"/>
  <c r="K392" i="1" s="1"/>
  <c r="BD158" i="1"/>
  <c r="M158" i="1"/>
  <c r="BC158" i="1"/>
  <c r="BE158" i="1" s="1"/>
  <c r="T91" i="1"/>
  <c r="R92" i="1"/>
  <c r="U371" i="1"/>
  <c r="BD280" i="1"/>
  <c r="M280" i="1"/>
  <c r="AF265" i="1"/>
  <c r="AS158" i="1"/>
  <c r="M371" i="1"/>
  <c r="BD371" i="1"/>
  <c r="BC184" i="1"/>
  <c r="X280" i="1"/>
  <c r="AS91" i="1"/>
  <c r="AQ92" i="1"/>
  <c r="Q280" i="1"/>
  <c r="BA371" i="1"/>
  <c r="AD391" i="1"/>
  <c r="AF158" i="1"/>
  <c r="BF365" i="1"/>
  <c r="AV391" i="1" l="1"/>
  <c r="AF391" i="1"/>
  <c r="BF280" i="1"/>
  <c r="X391" i="1"/>
  <c r="AC391" i="1"/>
  <c r="AB391" i="1"/>
  <c r="BF343" i="1"/>
  <c r="BE388" i="1"/>
  <c r="BE184" i="1"/>
  <c r="U391" i="1"/>
  <c r="BF371" i="1"/>
  <c r="AI392" i="1"/>
  <c r="AI393" i="1" s="1"/>
  <c r="BF207" i="1"/>
  <c r="BF265" i="1"/>
  <c r="AZ391" i="1"/>
  <c r="BE91" i="1"/>
  <c r="AG391" i="1"/>
  <c r="K393" i="1"/>
  <c r="AU393" i="1"/>
  <c r="BA391" i="1"/>
  <c r="P391" i="1"/>
  <c r="R392" i="1"/>
  <c r="T92" i="1"/>
  <c r="AT392" i="1"/>
  <c r="AW392" i="1" s="1"/>
  <c r="AX392" i="1"/>
  <c r="Z393" i="1"/>
  <c r="AL392" i="1"/>
  <c r="Y391" i="1"/>
  <c r="BC391" i="1"/>
  <c r="L391" i="1"/>
  <c r="S392" i="1"/>
  <c r="AA392" i="1"/>
  <c r="AC92" i="1"/>
  <c r="BE207" i="1"/>
  <c r="AY392" i="1"/>
  <c r="T391" i="1"/>
  <c r="AS391" i="1"/>
  <c r="AP392" i="1"/>
  <c r="AR92" i="1"/>
  <c r="BF158" i="1"/>
  <c r="BE265" i="1"/>
  <c r="J392" i="1"/>
  <c r="BC92" i="1"/>
  <c r="L92" i="1"/>
  <c r="AO391" i="1"/>
  <c r="BD92" i="1"/>
  <c r="BF388" i="1"/>
  <c r="AM392" i="1"/>
  <c r="AO92" i="1"/>
  <c r="U92" i="1"/>
  <c r="BE371" i="1"/>
  <c r="AD392" i="1"/>
  <c r="AF92" i="1"/>
  <c r="AG92" i="1"/>
  <c r="BF91" i="1"/>
  <c r="BE280" i="1"/>
  <c r="AJ391" i="1"/>
  <c r="AH392" i="1"/>
  <c r="BF184" i="1"/>
  <c r="BD391" i="1"/>
  <c r="BF391" i="1" s="1"/>
  <c r="M391" i="1"/>
  <c r="AQ392" i="1"/>
  <c r="AS92" i="1"/>
  <c r="AW391" i="1"/>
  <c r="W392" i="1"/>
  <c r="Y92" i="1"/>
  <c r="N392" i="1"/>
  <c r="O392" i="1"/>
  <c r="Q92" i="1"/>
  <c r="V392" i="1"/>
  <c r="X92" i="1"/>
  <c r="BF92" i="1" l="1"/>
  <c r="AO392" i="1"/>
  <c r="AM393" i="1"/>
  <c r="AZ392" i="1"/>
  <c r="AX393" i="1"/>
  <c r="BA392" i="1"/>
  <c r="AY393" i="1"/>
  <c r="BA393" i="1" s="1"/>
  <c r="AC392" i="1"/>
  <c r="AA393" i="1"/>
  <c r="AC393" i="1" s="1"/>
  <c r="T392" i="1"/>
  <c r="R393" i="1"/>
  <c r="BE92" i="1"/>
  <c r="U392" i="1"/>
  <c r="S393" i="1"/>
  <c r="BC392" i="1"/>
  <c r="L392" i="1"/>
  <c r="J393" i="1"/>
  <c r="BE391" i="1"/>
  <c r="AJ392" i="1"/>
  <c r="AH393" i="1"/>
  <c r="AJ393" i="1" s="1"/>
  <c r="Y392" i="1"/>
  <c r="W393" i="1"/>
  <c r="AS392" i="1"/>
  <c r="AQ393" i="1"/>
  <c r="AF392" i="1"/>
  <c r="AD393" i="1"/>
  <c r="AG392" i="1"/>
  <c r="Q392" i="1"/>
  <c r="O393" i="1"/>
  <c r="P392" i="1"/>
  <c r="N393" i="1"/>
  <c r="P393" i="1" s="1"/>
  <c r="AN392" i="1"/>
  <c r="AL393" i="1"/>
  <c r="M393" i="1"/>
  <c r="AK392" i="1"/>
  <c r="AR392" i="1"/>
  <c r="AP393" i="1"/>
  <c r="M392" i="1"/>
  <c r="X392" i="1"/>
  <c r="V393" i="1"/>
  <c r="AV392" i="1"/>
  <c r="AT393" i="1"/>
  <c r="AV393" i="1" s="1"/>
  <c r="AB392" i="1"/>
  <c r="BD392" i="1"/>
  <c r="Y393" i="1" l="1"/>
  <c r="AS393" i="1"/>
  <c r="AN393" i="1"/>
  <c r="BF392" i="1"/>
  <c r="U393" i="1"/>
  <c r="Q393" i="1"/>
  <c r="T393" i="1"/>
  <c r="AB393" i="1"/>
  <c r="AK393" i="1"/>
  <c r="BC393" i="1"/>
  <c r="L393" i="1"/>
  <c r="AZ393" i="1"/>
  <c r="BD393" i="1"/>
  <c r="X393" i="1"/>
  <c r="AW393" i="1"/>
  <c r="AR393" i="1"/>
  <c r="AF393" i="1"/>
  <c r="AG393" i="1"/>
  <c r="BE392" i="1"/>
  <c r="AO393" i="1"/>
  <c r="BF393" i="1" l="1"/>
  <c r="BE393" i="1"/>
</calcChain>
</file>

<file path=xl/sharedStrings.xml><?xml version="1.0" encoding="utf-8"?>
<sst xmlns="http://schemas.openxmlformats.org/spreadsheetml/2006/main" count="440" uniqueCount="407">
  <si>
    <t>TOTAL</t>
  </si>
  <si>
    <t>Jul 21</t>
  </si>
  <si>
    <t>Budget</t>
  </si>
  <si>
    <t>$ Over Budget</t>
  </si>
  <si>
    <t>% of Budget</t>
  </si>
  <si>
    <t>Aug 21</t>
  </si>
  <si>
    <t>Sep 21</t>
  </si>
  <si>
    <t>Oct 21</t>
  </si>
  <si>
    <t>Nov 21</t>
  </si>
  <si>
    <t>Dec 21</t>
  </si>
  <si>
    <t>Jan 22</t>
  </si>
  <si>
    <t>Feb 22</t>
  </si>
  <si>
    <t>Mar 22</t>
  </si>
  <si>
    <t>Apr 22</t>
  </si>
  <si>
    <t>May 22</t>
  </si>
  <si>
    <t>Jul '21 - May 22</t>
  </si>
  <si>
    <t>Ordinary Income/Expense</t>
  </si>
  <si>
    <t>Income</t>
  </si>
  <si>
    <t>31.0000 · Taxes</t>
  </si>
  <si>
    <t>31.1000 · Gen. Property Taxes</t>
  </si>
  <si>
    <t>31.1100 · Fulton Real Property-Current Yr</t>
  </si>
  <si>
    <t>31.1101 · Cherokee Real Prop.-Current Yr</t>
  </si>
  <si>
    <t>31.1200 · Fulton Real Property-prior yrs</t>
  </si>
  <si>
    <t>31.1300 · Personal Property-current year</t>
  </si>
  <si>
    <t>31.1310 · Motor vehicle</t>
  </si>
  <si>
    <t>Total 31.1300 · Personal Property-current year</t>
  </si>
  <si>
    <t>31.1600 · Real estate transfer Intangible</t>
  </si>
  <si>
    <t>31.1700 · Franchise</t>
  </si>
  <si>
    <t>Total 31.1000 · Gen. Property Taxes</t>
  </si>
  <si>
    <t>31.3000 · General Sales and Use Tax</t>
  </si>
  <si>
    <t>31.3100 · LOST</t>
  </si>
  <si>
    <t>31.3111 · TSPLOST</t>
  </si>
  <si>
    <t>Total 31.3000 · General Sales and Use Tax</t>
  </si>
  <si>
    <t>31.6000 · Business Taxes</t>
  </si>
  <si>
    <t>31.6200 · Insurance premium</t>
  </si>
  <si>
    <t>Total 31.6000 · Business Taxes</t>
  </si>
  <si>
    <t>Total 31.0000 · Taxes</t>
  </si>
  <si>
    <t>32.0000 · Licenses and Permits</t>
  </si>
  <si>
    <t>32.1000 · Regulatory Fee</t>
  </si>
  <si>
    <t>32.1200 · General business licenses</t>
  </si>
  <si>
    <t>Total 32.1000 · Regulatory Fee</t>
  </si>
  <si>
    <t>32.2000 · Nonbusiness licenses and permit</t>
  </si>
  <si>
    <t>32.2100 · Building structures and equip.</t>
  </si>
  <si>
    <t>32.2600 · Parking Permit Fees</t>
  </si>
  <si>
    <t>Total 32.2000 · Nonbusiness licenses and permit</t>
  </si>
  <si>
    <t>Total 32.0000 · Licenses and Permits</t>
  </si>
  <si>
    <t>33.0000 · Intergovernmental Revenue</t>
  </si>
  <si>
    <t>33.1000 · Federal Government Grant</t>
  </si>
  <si>
    <t>33.1300 · Capital</t>
  </si>
  <si>
    <t>33.1361 · Department of Transportation</t>
  </si>
  <si>
    <t>33.1399 · Other</t>
  </si>
  <si>
    <t>Total 33.1300 · Capital</t>
  </si>
  <si>
    <t>Total 33.1000 · Federal Government Grant</t>
  </si>
  <si>
    <t>Total 33.0000 · Intergovernmental Revenue</t>
  </si>
  <si>
    <t>33.4000 · State Government Grants</t>
  </si>
  <si>
    <t>33.4103 · 911 fees - Dept of Revenue</t>
  </si>
  <si>
    <t>Total 33.4000 · State Government Grants</t>
  </si>
  <si>
    <t>34.0000 · Chgs. for Services</t>
  </si>
  <si>
    <t>34.1000 · Gen. Gov.</t>
  </si>
  <si>
    <t>34.1100 · Court costs, fees and charges</t>
  </si>
  <si>
    <t>34.1900 · Other</t>
  </si>
  <si>
    <t>34.1910 · Election qualifying fee</t>
  </si>
  <si>
    <t>Total 34.1900 · Other</t>
  </si>
  <si>
    <t>Total 34.1000 · Gen. Gov.</t>
  </si>
  <si>
    <t>34.7000 · Culture and Recreation</t>
  </si>
  <si>
    <t>34.7200 · Activity fees</t>
  </si>
  <si>
    <t>34.7201 · Pool Fees</t>
  </si>
  <si>
    <t>Total 34.7200 · Activity fees</t>
  </si>
  <si>
    <t>34.7400 · Boating Permits</t>
  </si>
  <si>
    <t>34.7500 · Fishing Permits</t>
  </si>
  <si>
    <t>34.7000 · Culture and Recreation - Other</t>
  </si>
  <si>
    <t>Total 34.7000 · Culture and Recreation</t>
  </si>
  <si>
    <t>34.9000 · Other charges for services</t>
  </si>
  <si>
    <t>34.9900 · Other</t>
  </si>
  <si>
    <t>Total 34.9000 · Other charges for services</t>
  </si>
  <si>
    <t>Total 34.0000 · Chgs. for Services</t>
  </si>
  <si>
    <t>35.0000 · Fines and forfeitures</t>
  </si>
  <si>
    <t>35.1170 · Municipal court fines</t>
  </si>
  <si>
    <t>Total 35.0000 · Fines and forfeitures</t>
  </si>
  <si>
    <t>36.0000 · Investment Income</t>
  </si>
  <si>
    <t>36.1000 · Interest Revenue</t>
  </si>
  <si>
    <t>36.1001 · Interest from taxes</t>
  </si>
  <si>
    <t>Total 36.0000 · Investment Income</t>
  </si>
  <si>
    <t>37.0000 · Contr. and Don. from Priv. Sour</t>
  </si>
  <si>
    <t>38.0000 · Miscellaneous</t>
  </si>
  <si>
    <t>38.1000 · Rents and royalties</t>
  </si>
  <si>
    <t>38.1001 · Civic builidng rent</t>
  </si>
  <si>
    <t>Total 38.1000 · Rents and royalties</t>
  </si>
  <si>
    <t>38.3000 · Reimbursements for damage prop.</t>
  </si>
  <si>
    <t>38.4000 · Special Event</t>
  </si>
  <si>
    <t>38.4002 · Special Event - Ticket Sales</t>
  </si>
  <si>
    <t>38.4005 · Special Event - Misc INcome</t>
  </si>
  <si>
    <t>Total 38.4000 · Special Event</t>
  </si>
  <si>
    <t>38.9000 · Other</t>
  </si>
  <si>
    <t>38.9999 · Miscellaneous</t>
  </si>
  <si>
    <t>Total 38.9000 · Other</t>
  </si>
  <si>
    <t>Total 38.0000 · Miscellaneous</t>
  </si>
  <si>
    <t>39.0000 · Other Financing Sources</t>
  </si>
  <si>
    <t>39.1000 · Interfund Transfers</t>
  </si>
  <si>
    <t>Total 39.0000 · Other Financing Sources</t>
  </si>
  <si>
    <t>Total Income</t>
  </si>
  <si>
    <t>Gross Profit</t>
  </si>
  <si>
    <t>Expense</t>
  </si>
  <si>
    <t>051 · B,F&amp;A</t>
  </si>
  <si>
    <t>0510000 · Personal Svc. and Emp.Benefits</t>
  </si>
  <si>
    <t>0511000 · Personal Svc. Salaries and Wage</t>
  </si>
  <si>
    <t>0511100 · Regular employees</t>
  </si>
  <si>
    <t>0511101 · City Clerk</t>
  </si>
  <si>
    <t>0511200 · Temporary employees</t>
  </si>
  <si>
    <t>Total 0511000 · Personal Svc. Salaries and Wage</t>
  </si>
  <si>
    <t>0512000 · Personal Svcs. Employee Benefit</t>
  </si>
  <si>
    <t>0512200 · Medcre/Social sec contributions</t>
  </si>
  <si>
    <t>0512400 · Retirement contributions</t>
  </si>
  <si>
    <t>0512600 · Unemployment insurance</t>
  </si>
  <si>
    <t>0512700 · Workers compensation</t>
  </si>
  <si>
    <t>0512800 · Medical Insurance Premiums</t>
  </si>
  <si>
    <t>0512900 · Dental Insurance Premiums</t>
  </si>
  <si>
    <t>Total 0512000 · Personal Svcs. Employee Benefit</t>
  </si>
  <si>
    <t>Total 0510000 · Personal Svc. and Emp.Benefits</t>
  </si>
  <si>
    <t>0520000 · Purchased Services</t>
  </si>
  <si>
    <t>0521000 · Purchased Prof. &amp; Tech. Svcs.</t>
  </si>
  <si>
    <t>0521200 · Professional</t>
  </si>
  <si>
    <t>0521202 · Audit fees</t>
  </si>
  <si>
    <t>0521203 · Recodification</t>
  </si>
  <si>
    <t>0521204 · Council Attorney</t>
  </si>
  <si>
    <t>Total 0521200 · Professional</t>
  </si>
  <si>
    <t>Total 0521000 · Purchased Prof. &amp; Tech. Svcs.</t>
  </si>
  <si>
    <t>0523000 · Other Purchased Services</t>
  </si>
  <si>
    <t>0523100 · Insurance, other than emp. ben.</t>
  </si>
  <si>
    <t>0523200 · Communications</t>
  </si>
  <si>
    <t>0523202 · Telephone</t>
  </si>
  <si>
    <t>Total 0523200 · Communications</t>
  </si>
  <si>
    <t>0523300 · Advertising</t>
  </si>
  <si>
    <t>0523500 · Travel</t>
  </si>
  <si>
    <t>0523600 · Dues and fees</t>
  </si>
  <si>
    <t>0523700 · Education and training</t>
  </si>
  <si>
    <t>0523850 · Contract labor</t>
  </si>
  <si>
    <t>0523900 · GMA Telecom Contract</t>
  </si>
  <si>
    <t>Total 0523000 · Other Purchased Services</t>
  </si>
  <si>
    <t>Total 0520000 · Purchased Services</t>
  </si>
  <si>
    <t>0522000 · Purchased Property Services</t>
  </si>
  <si>
    <t>0522100 · Cleaning services</t>
  </si>
  <si>
    <t>0522200 · Repairs and maintenance</t>
  </si>
  <si>
    <t>0522201 · Computer maint/repair</t>
  </si>
  <si>
    <t>Total 0522200 · Repairs and maintenance</t>
  </si>
  <si>
    <t>Total 0522000 · Purchased Property Services</t>
  </si>
  <si>
    <t>0530000 · Supplies</t>
  </si>
  <si>
    <t>0531000 · Supplies</t>
  </si>
  <si>
    <t>0531100 · General supplies and materials</t>
  </si>
  <si>
    <t>0531101 · Office supplies</t>
  </si>
  <si>
    <t>0531102 · Computer/copier supplies</t>
  </si>
  <si>
    <t>0531104 · Election expense</t>
  </si>
  <si>
    <t>0531221 · Electricity</t>
  </si>
  <si>
    <t>0531225 · Water</t>
  </si>
  <si>
    <t>0531290 · Sewer</t>
  </si>
  <si>
    <t>Total 0531100 · General supplies and materials</t>
  </si>
  <si>
    <t>0531700 · Other supplies</t>
  </si>
  <si>
    <t>0531705 · Bank Charges</t>
  </si>
  <si>
    <t>0531799 · Miscellaneous</t>
  </si>
  <si>
    <t>Total 0531700 · Other supplies</t>
  </si>
  <si>
    <t>Total 0531000 · Supplies</t>
  </si>
  <si>
    <t>Total 0530000 · Supplies</t>
  </si>
  <si>
    <t>054 · Capital Outlay</t>
  </si>
  <si>
    <t>0542000 · Machinery and Equipment</t>
  </si>
  <si>
    <t>0542400 · Computers</t>
  </si>
  <si>
    <t>Total 0542000 · Machinery and Equipment</t>
  </si>
  <si>
    <t>Total 054 · Capital Outlay</t>
  </si>
  <si>
    <t>Total 051 · B,F&amp;A</t>
  </si>
  <si>
    <t>061 · Mayor and Council</t>
  </si>
  <si>
    <t>0610000 · Personal Svcs. and Emp. Benefit</t>
  </si>
  <si>
    <t>0611000 · Personal Svc. Salaries and Wage</t>
  </si>
  <si>
    <t>0611102 · Mayor Pro-Tem</t>
  </si>
  <si>
    <t>0611103 · Council</t>
  </si>
  <si>
    <t>0611104 · Mayor</t>
  </si>
  <si>
    <t>Total 0611000 · Personal Svc. Salaries and Wage</t>
  </si>
  <si>
    <t>Total 0610000 · Personal Svcs. and Emp. Benefit</t>
  </si>
  <si>
    <t>0620000 · Purchased Services</t>
  </si>
  <si>
    <t>0621000 · Purchased Pro. &amp; Tech. Svcs</t>
  </si>
  <si>
    <t>0621200 · Professional</t>
  </si>
  <si>
    <t>0621205 · Legal Services</t>
  </si>
  <si>
    <t>Total 0621200 · Professional</t>
  </si>
  <si>
    <t>Total 0621000 · Purchased Pro. &amp; Tech. Svcs</t>
  </si>
  <si>
    <t>0623000 · Other Purchased Servcies</t>
  </si>
  <si>
    <t>0623500 · Travel</t>
  </si>
  <si>
    <t>0623501 · Meals &amp; Entertainment</t>
  </si>
  <si>
    <t>0623500 · Travel - Other</t>
  </si>
  <si>
    <t>Total 0623500 · Travel</t>
  </si>
  <si>
    <t>0623700 · Education and training</t>
  </si>
  <si>
    <t>Total 0623000 · Other Purchased Servcies</t>
  </si>
  <si>
    <t>Total 0620000 · Purchased Services</t>
  </si>
  <si>
    <t>0641000 · Capital Outlay</t>
  </si>
  <si>
    <t>0641200 · Computer - Mayor</t>
  </si>
  <si>
    <t>Total 0641000 · Capital Outlay</t>
  </si>
  <si>
    <t>Total 061 · Mayor and Council</t>
  </si>
  <si>
    <t>071 · Building, Zoning and Planning</t>
  </si>
  <si>
    <t>0720000 · Purchased Services</t>
  </si>
  <si>
    <t>0721000 · Purchased Prof. &amp; Tech. Svcs.</t>
  </si>
  <si>
    <t>0721200 · Professional</t>
  </si>
  <si>
    <t>0721204 · Storm Water Inspections</t>
  </si>
  <si>
    <t>0721205 · Engineering</t>
  </si>
  <si>
    <t>0721206 · Code Compliance</t>
  </si>
  <si>
    <t>0721207 · Building inspector</t>
  </si>
  <si>
    <t>Total 0721200 · Professional</t>
  </si>
  <si>
    <t>Total 0721000 · Purchased Prof. &amp; Tech. Svcs.</t>
  </si>
  <si>
    <t>0723000 · Other Purchased Services</t>
  </si>
  <si>
    <t>0723500 · Travel</t>
  </si>
  <si>
    <t>0723700 · Education and training</t>
  </si>
  <si>
    <t>Total 0723000 · Other Purchased Services</t>
  </si>
  <si>
    <t>Total 0720000 · Purchased Services</t>
  </si>
  <si>
    <t>0730000 · Supplies</t>
  </si>
  <si>
    <t>0731000 · Supplies</t>
  </si>
  <si>
    <t>0731700 · Other supplies</t>
  </si>
  <si>
    <t>0731799 · Miscellaneous</t>
  </si>
  <si>
    <t>Total 0731700 · Other supplies</t>
  </si>
  <si>
    <t>Total 0731000 · Supplies</t>
  </si>
  <si>
    <t>Total 0730000 · Supplies</t>
  </si>
  <si>
    <t>Total 071 · Building, Zoning and Planning</t>
  </si>
  <si>
    <t>081 · Lakes, Parks and Rec.</t>
  </si>
  <si>
    <t>0820000 · Purchased Services</t>
  </si>
  <si>
    <t>0822001 · Lakes and Environmental</t>
  </si>
  <si>
    <t>0822202 · Lake/Parks/Enviro repairs/maint</t>
  </si>
  <si>
    <t>0822210 · Cherful Dam Maintenance</t>
  </si>
  <si>
    <t>0823204 · Lakes Surveys &amp; Studies</t>
  </si>
  <si>
    <t>Total 0822001 · Lakes and Environmental</t>
  </si>
  <si>
    <t>0822321 · Pool Expenses</t>
  </si>
  <si>
    <t>0822207 · Pool repairs/maint supplies</t>
  </si>
  <si>
    <t>0822230 · Bldg Maint and Repair - Pool</t>
  </si>
  <si>
    <t>0823850 · Contractual Service</t>
  </si>
  <si>
    <t>0831200 · Utilities</t>
  </si>
  <si>
    <t>0823202 · Pool Telephone</t>
  </si>
  <si>
    <t>0831220 · Electricity</t>
  </si>
  <si>
    <t>0831225 · Water</t>
  </si>
  <si>
    <t>0831290 · Sewer</t>
  </si>
  <si>
    <t>Total 0831200 · Utilities</t>
  </si>
  <si>
    <t>0831703 · User tags</t>
  </si>
  <si>
    <t>0831799 · Miscellaneous</t>
  </si>
  <si>
    <t>Total 0822321 · Pool Expenses</t>
  </si>
  <si>
    <t>0822322 · Civic Building Expenses</t>
  </si>
  <si>
    <t>0823600 · Civic Building Rental Mgmt</t>
  </si>
  <si>
    <t>0823601 · Bldg Maint &amp; Repairs-Civic Bldg</t>
  </si>
  <si>
    <t>0823602 · Community Building Supplies</t>
  </si>
  <si>
    <t>1131200 · Utilities</t>
  </si>
  <si>
    <t>1131211 · Natural gas civic buildings</t>
  </si>
  <si>
    <t>1131221 · Electricity Civic Building</t>
  </si>
  <si>
    <t>1131225 · Water</t>
  </si>
  <si>
    <t>1131226 · Community Bldg Internet</t>
  </si>
  <si>
    <t>1131290 · Sewer</t>
  </si>
  <si>
    <t>Total 1131200 · Utilities</t>
  </si>
  <si>
    <t>Total 0822322 · Civic Building Expenses</t>
  </si>
  <si>
    <t>0824000 · Special Events/Festivals</t>
  </si>
  <si>
    <t>0824001 · Special Event - Shuttle</t>
  </si>
  <si>
    <t>0824003 · Special Event -  Beer Inventory</t>
  </si>
  <si>
    <t>0824004 · Special Event - Entertainment</t>
  </si>
  <si>
    <t>0824005 · Special Event - furn rent</t>
  </si>
  <si>
    <t>0824013 · Special Event - Advertisement</t>
  </si>
  <si>
    <t>0824016 · Special Event - Cups</t>
  </si>
  <si>
    <t>0824018 · Special Event - Licenses</t>
  </si>
  <si>
    <t>0824020 · Special Event -transaction fees</t>
  </si>
  <si>
    <t>0824021 · Special Event - Misc</t>
  </si>
  <si>
    <t>Total 0824000 · Special Events/Festivals</t>
  </si>
  <si>
    <t>Total 0820000 · Purchased Services</t>
  </si>
  <si>
    <t>0830000 · Supplies</t>
  </si>
  <si>
    <t>0831300 · Recreational Activity</t>
  </si>
  <si>
    <t>Total 0830000 · Supplies</t>
  </si>
  <si>
    <t>0840000 · Capital Outlays</t>
  </si>
  <si>
    <t>0841000 · Property</t>
  </si>
  <si>
    <t>0841100 · Sites</t>
  </si>
  <si>
    <t>0841103 · Magnolia St 3 parcels donated</t>
  </si>
  <si>
    <t>Total 0841100 · Sites</t>
  </si>
  <si>
    <t>0841400 · Infastructure</t>
  </si>
  <si>
    <t>0841403 · Lake Garrett Dam Repair</t>
  </si>
  <si>
    <t>Total 0841400 · Infastructure</t>
  </si>
  <si>
    <t>Total 0841000 · Property</t>
  </si>
  <si>
    <t>Total 0840000 · Capital Outlays</t>
  </si>
  <si>
    <t>Total 081 · Lakes, Parks and Rec.</t>
  </si>
  <si>
    <t>091 · Police</t>
  </si>
  <si>
    <t>0920000 · Purchased Services</t>
  </si>
  <si>
    <t>0921000 · Purchased Prof. &amp; Tech. Service</t>
  </si>
  <si>
    <t>0921200 · Professional</t>
  </si>
  <si>
    <t>0921208 · Animal Control</t>
  </si>
  <si>
    <t>Total 0921200 · Professional</t>
  </si>
  <si>
    <t>Total 0921000 · Purchased Prof. &amp; Tech. Service</t>
  </si>
  <si>
    <t>0923000 · Other Purchased Services</t>
  </si>
  <si>
    <t>0923700 · Education and training</t>
  </si>
  <si>
    <t>0923850 · Contract labor</t>
  </si>
  <si>
    <t>0923851 · 911 services</t>
  </si>
  <si>
    <t>Total 0923850 · Contract labor</t>
  </si>
  <si>
    <t>Total 0923000 · Other Purchased Services</t>
  </si>
  <si>
    <t>Total 0920000 · Purchased Services</t>
  </si>
  <si>
    <t>Total 091 · Police</t>
  </si>
  <si>
    <t>101 · Fire</t>
  </si>
  <si>
    <t>1020000 · Purchased Services</t>
  </si>
  <si>
    <t>1022000 · Purchased Services</t>
  </si>
  <si>
    <t>1022202 · Routine Scheduled Maintenance</t>
  </si>
  <si>
    <t>1022203 · Unscheduled Repairs and Maint.</t>
  </si>
  <si>
    <t>1022204 · Communications</t>
  </si>
  <si>
    <t>1022207 · Fire Services</t>
  </si>
  <si>
    <t>Total 1022000 · Purchased Services</t>
  </si>
  <si>
    <t>1023000 · Other Purchased Services</t>
  </si>
  <si>
    <t>1023100 · Insurance, other than employee</t>
  </si>
  <si>
    <t>1023700 · Education and training</t>
  </si>
  <si>
    <t>1023800 · Telephone Listing</t>
  </si>
  <si>
    <t>1131222 · Electricity - Fire Department</t>
  </si>
  <si>
    <t>Total 1023000 · Other Purchased Services</t>
  </si>
  <si>
    <t>Total 1020000 · Purchased Services</t>
  </si>
  <si>
    <t>1030000 · Supplies</t>
  </si>
  <si>
    <t>1031000 · Supplies</t>
  </si>
  <si>
    <t>1031100 · General supplies and materials</t>
  </si>
  <si>
    <t>1031105 · Consumables</t>
  </si>
  <si>
    <t>1031107 · Uniforms/Gear</t>
  </si>
  <si>
    <t>1031108 · Appartus fuel</t>
  </si>
  <si>
    <t>Total 1031100 · General supplies and materials</t>
  </si>
  <si>
    <t>1031600 · Small equipment</t>
  </si>
  <si>
    <t>1031699 · Other Small Equipment</t>
  </si>
  <si>
    <t>Total 1031600 · Small equipment</t>
  </si>
  <si>
    <t>1031700 · Other supplies</t>
  </si>
  <si>
    <t>1031799 · Miscellaneous</t>
  </si>
  <si>
    <t>Total 1031700 · Other supplies</t>
  </si>
  <si>
    <t>Total 1031000 · Supplies</t>
  </si>
  <si>
    <t>Total 1030000 · Supplies</t>
  </si>
  <si>
    <t>Total 101 · Fire</t>
  </si>
  <si>
    <t>111 · Buildings and Grounds</t>
  </si>
  <si>
    <t>1110000 · Personal Svc. and Emp. Benefit</t>
  </si>
  <si>
    <t>1111000 · Personal Svc. Salaries and Wage</t>
  </si>
  <si>
    <t>1111107 · Maintenance Salaries</t>
  </si>
  <si>
    <t>1111111 · Maintenance Assistant</t>
  </si>
  <si>
    <t>Total 1111000 · Personal Svc. Salaries and Wage</t>
  </si>
  <si>
    <t>Total 1110000 · Personal Svc. and Emp. Benefit</t>
  </si>
  <si>
    <t>1120000 · Purchased Services</t>
  </si>
  <si>
    <t>1122000 · Purchased property services</t>
  </si>
  <si>
    <t>1122200 · Repairs and maintenance</t>
  </si>
  <si>
    <t>1122150 · Pest Cntrol Services</t>
  </si>
  <si>
    <t>1122208 · Grounds maintenance</t>
  </si>
  <si>
    <t>1122209 · Building maintenance</t>
  </si>
  <si>
    <t>1122210 · Vehicle repairs/maint.</t>
  </si>
  <si>
    <t>1122213 · Security System</t>
  </si>
  <si>
    <t>1122200 · Repairs and maintenance - Other</t>
  </si>
  <si>
    <t>Total 1122200 · Repairs and maintenance</t>
  </si>
  <si>
    <t>Total 1122000 · Purchased property services</t>
  </si>
  <si>
    <t>Total 1120000 · Purchased Services</t>
  </si>
  <si>
    <t>1130000 · Supplies</t>
  </si>
  <si>
    <t>1131000 · Supplies</t>
  </si>
  <si>
    <t>1131700 · Other supplies</t>
  </si>
  <si>
    <t>1131799 · Miscellaneous</t>
  </si>
  <si>
    <t>Total 1131700 · Other supplies</t>
  </si>
  <si>
    <t>Total 1131000 · Supplies</t>
  </si>
  <si>
    <t>Total 1130000 · Supplies</t>
  </si>
  <si>
    <t>1140000 · Capital Outlays</t>
  </si>
  <si>
    <t>1141000 · Property</t>
  </si>
  <si>
    <t>1141205 · Maintenance Truck</t>
  </si>
  <si>
    <t>Total 1141000 · Property</t>
  </si>
  <si>
    <t>Total 1140000 · Capital Outlays</t>
  </si>
  <si>
    <t>Total 111 · Buildings and Grounds</t>
  </si>
  <si>
    <t>121 · Roads, Streets and Drainage</t>
  </si>
  <si>
    <t>1220000 · Purchased Services</t>
  </si>
  <si>
    <t>1222000 · Purchased Property Services</t>
  </si>
  <si>
    <t>1222200 · Repairs and maintenance</t>
  </si>
  <si>
    <t>1222214 · Paving exp</t>
  </si>
  <si>
    <t>1222217 · Culvert/drain repairs</t>
  </si>
  <si>
    <t>1222218 · Road Repairs</t>
  </si>
  <si>
    <t>1231223 · Sand and Salt</t>
  </si>
  <si>
    <t>Total 1222200 · Repairs and maintenance</t>
  </si>
  <si>
    <t>Total 1222000 · Purchased Property Services</t>
  </si>
  <si>
    <t>Total 1220000 · Purchased Services</t>
  </si>
  <si>
    <t>1230000 · Supplies</t>
  </si>
  <si>
    <t>1231000 · Supplies</t>
  </si>
  <si>
    <t>1231200 · Energy</t>
  </si>
  <si>
    <t>1231222 · Electricity-street lights</t>
  </si>
  <si>
    <t>Total 1231200 · Energy</t>
  </si>
  <si>
    <t>1231700 · Other supplies</t>
  </si>
  <si>
    <t>1231702 · Signs</t>
  </si>
  <si>
    <t>1231799 · Miscellaneous</t>
  </si>
  <si>
    <t>Total 1231700 · Other supplies</t>
  </si>
  <si>
    <t>Total 1231000 · Supplies</t>
  </si>
  <si>
    <t>Total 1230000 · Supplies</t>
  </si>
  <si>
    <t>1240000 · Capital Outlay</t>
  </si>
  <si>
    <t>1241004 · Street Signs</t>
  </si>
  <si>
    <t>1241005 · Culvert &amp; Drainage Improvement</t>
  </si>
  <si>
    <t>1241007 · Capital Outlay Street Repair</t>
  </si>
  <si>
    <t>Total 1240000 · Capital Outlay</t>
  </si>
  <si>
    <t>Total 121 · Roads, Streets and Drainage</t>
  </si>
  <si>
    <t>131 · Municipal Court</t>
  </si>
  <si>
    <t>1320000 · Purchased Services</t>
  </si>
  <si>
    <t>1323000 · Other Purchased Services</t>
  </si>
  <si>
    <t>1323850 · Contract Labor</t>
  </si>
  <si>
    <t>1323852 · Judge</t>
  </si>
  <si>
    <t>1323853 · Solicitor</t>
  </si>
  <si>
    <t>1323854 · Court clerk</t>
  </si>
  <si>
    <t>Total 1323850 · Contract Labor</t>
  </si>
  <si>
    <t>Total 1323000 · Other Purchased Services</t>
  </si>
  <si>
    <t>Total 1320000 · Purchased Services</t>
  </si>
  <si>
    <t>1370000 · Other costs</t>
  </si>
  <si>
    <t>1371000 · Court Staff Training</t>
  </si>
  <si>
    <t>1372000 · Payments to Other Agencies</t>
  </si>
  <si>
    <t>1372001 · Police Officers A&amp;B Fund</t>
  </si>
  <si>
    <t>Total 1372000 · Payments to Other Agencies</t>
  </si>
  <si>
    <t>Total 1370000 · Other costs</t>
  </si>
  <si>
    <t>Total 131 · Municipal Court</t>
  </si>
  <si>
    <t>57.9000 · Contingency</t>
  </si>
  <si>
    <t>6560 · Payroll Expenses</t>
  </si>
  <si>
    <t>Total Expense</t>
  </si>
  <si>
    <t>Net Ordinary Income</t>
  </si>
  <si>
    <t>Net Income</t>
  </si>
  <si>
    <t>City of Mountain Park</t>
  </si>
  <si>
    <t>General Fund</t>
  </si>
  <si>
    <t>Actual vs Budget - Standard</t>
  </si>
  <si>
    <t>For Month YTD and Month ended 5/31/2022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</si>
</sst>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1" fillId="0" borderId="5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F97DF121-61CE-49D2-A9F1-27FF1E97F2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927100</xdr:colOff>
      <xdr:row>30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731F68E-BC64-4A21-961D-0E3DFA4C1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98450" cy="639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FD41AEC-B5C5-6666-1905-BCEE065D63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0160FAE-9AD9-BD45-F521-77A9B64A22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7F658-490B-4B8C-A96C-0D05E2E18798}">
  <dimension ref="B1:C40"/>
  <sheetViews>
    <sheetView showGridLines="0" zoomScale="84" zoomScaleNormal="84" workbookViewId="0"/>
  </sheetViews>
  <sheetFormatPr defaultColWidth="8.81640625" defaultRowHeight="14.5" x14ac:dyDescent="0.35"/>
  <cols>
    <col min="1" max="1" width="3" style="22" customWidth="1"/>
    <col min="2" max="2" width="4.1796875" style="22" customWidth="1"/>
    <col min="3" max="3" width="54" style="22" customWidth="1"/>
    <col min="4" max="4" width="3.7265625" style="22" customWidth="1"/>
    <col min="5" max="5" width="90.26953125" style="22" customWidth="1"/>
    <col min="6" max="7" width="8.81640625" style="22"/>
    <col min="8" max="8" width="15.453125" style="22" customWidth="1"/>
    <col min="9" max="9" width="5.1796875" style="22" customWidth="1"/>
    <col min="10" max="11" width="8.81640625" style="22"/>
    <col min="12" max="12" width="3" style="22" customWidth="1"/>
    <col min="13" max="15" width="8.81640625" style="22"/>
    <col min="16" max="16" width="7" style="22" customWidth="1"/>
    <col min="17" max="256" width="8.81640625" style="22"/>
    <col min="257" max="257" width="3" style="22" customWidth="1"/>
    <col min="258" max="258" width="4.1796875" style="22" customWidth="1"/>
    <col min="259" max="259" width="54" style="22" customWidth="1"/>
    <col min="260" max="260" width="3.7265625" style="22" customWidth="1"/>
    <col min="261" max="261" width="90.26953125" style="22" customWidth="1"/>
    <col min="262" max="263" width="8.81640625" style="22"/>
    <col min="264" max="264" width="15.453125" style="22" customWidth="1"/>
    <col min="265" max="265" width="5.1796875" style="22" customWidth="1"/>
    <col min="266" max="267" width="8.81640625" style="22"/>
    <col min="268" max="268" width="3" style="22" customWidth="1"/>
    <col min="269" max="271" width="8.81640625" style="22"/>
    <col min="272" max="272" width="7" style="22" customWidth="1"/>
    <col min="273" max="512" width="8.81640625" style="22"/>
    <col min="513" max="513" width="3" style="22" customWidth="1"/>
    <col min="514" max="514" width="4.1796875" style="22" customWidth="1"/>
    <col min="515" max="515" width="54" style="22" customWidth="1"/>
    <col min="516" max="516" width="3.7265625" style="22" customWidth="1"/>
    <col min="517" max="517" width="90.26953125" style="22" customWidth="1"/>
    <col min="518" max="519" width="8.81640625" style="22"/>
    <col min="520" max="520" width="15.453125" style="22" customWidth="1"/>
    <col min="521" max="521" width="5.1796875" style="22" customWidth="1"/>
    <col min="522" max="523" width="8.81640625" style="22"/>
    <col min="524" max="524" width="3" style="22" customWidth="1"/>
    <col min="525" max="527" width="8.81640625" style="22"/>
    <col min="528" max="528" width="7" style="22" customWidth="1"/>
    <col min="529" max="768" width="8.81640625" style="22"/>
    <col min="769" max="769" width="3" style="22" customWidth="1"/>
    <col min="770" max="770" width="4.1796875" style="22" customWidth="1"/>
    <col min="771" max="771" width="54" style="22" customWidth="1"/>
    <col min="772" max="772" width="3.7265625" style="22" customWidth="1"/>
    <col min="773" max="773" width="90.26953125" style="22" customWidth="1"/>
    <col min="774" max="775" width="8.81640625" style="22"/>
    <col min="776" max="776" width="15.453125" style="22" customWidth="1"/>
    <col min="777" max="777" width="5.1796875" style="22" customWidth="1"/>
    <col min="778" max="779" width="8.81640625" style="22"/>
    <col min="780" max="780" width="3" style="22" customWidth="1"/>
    <col min="781" max="783" width="8.81640625" style="22"/>
    <col min="784" max="784" width="7" style="22" customWidth="1"/>
    <col min="785" max="1024" width="8.81640625" style="22"/>
    <col min="1025" max="1025" width="3" style="22" customWidth="1"/>
    <col min="1026" max="1026" width="4.1796875" style="22" customWidth="1"/>
    <col min="1027" max="1027" width="54" style="22" customWidth="1"/>
    <col min="1028" max="1028" width="3.7265625" style="22" customWidth="1"/>
    <col min="1029" max="1029" width="90.26953125" style="22" customWidth="1"/>
    <col min="1030" max="1031" width="8.81640625" style="22"/>
    <col min="1032" max="1032" width="15.453125" style="22" customWidth="1"/>
    <col min="1033" max="1033" width="5.1796875" style="22" customWidth="1"/>
    <col min="1034" max="1035" width="8.81640625" style="22"/>
    <col min="1036" max="1036" width="3" style="22" customWidth="1"/>
    <col min="1037" max="1039" width="8.81640625" style="22"/>
    <col min="1040" max="1040" width="7" style="22" customWidth="1"/>
    <col min="1041" max="1280" width="8.81640625" style="22"/>
    <col min="1281" max="1281" width="3" style="22" customWidth="1"/>
    <col min="1282" max="1282" width="4.1796875" style="22" customWidth="1"/>
    <col min="1283" max="1283" width="54" style="22" customWidth="1"/>
    <col min="1284" max="1284" width="3.7265625" style="22" customWidth="1"/>
    <col min="1285" max="1285" width="90.26953125" style="22" customWidth="1"/>
    <col min="1286" max="1287" width="8.81640625" style="22"/>
    <col min="1288" max="1288" width="15.453125" style="22" customWidth="1"/>
    <col min="1289" max="1289" width="5.1796875" style="22" customWidth="1"/>
    <col min="1290" max="1291" width="8.81640625" style="22"/>
    <col min="1292" max="1292" width="3" style="22" customWidth="1"/>
    <col min="1293" max="1295" width="8.81640625" style="22"/>
    <col min="1296" max="1296" width="7" style="22" customWidth="1"/>
    <col min="1297" max="1536" width="8.81640625" style="22"/>
    <col min="1537" max="1537" width="3" style="22" customWidth="1"/>
    <col min="1538" max="1538" width="4.1796875" style="22" customWidth="1"/>
    <col min="1539" max="1539" width="54" style="22" customWidth="1"/>
    <col min="1540" max="1540" width="3.7265625" style="22" customWidth="1"/>
    <col min="1541" max="1541" width="90.26953125" style="22" customWidth="1"/>
    <col min="1542" max="1543" width="8.81640625" style="22"/>
    <col min="1544" max="1544" width="15.453125" style="22" customWidth="1"/>
    <col min="1545" max="1545" width="5.1796875" style="22" customWidth="1"/>
    <col min="1546" max="1547" width="8.81640625" style="22"/>
    <col min="1548" max="1548" width="3" style="22" customWidth="1"/>
    <col min="1549" max="1551" width="8.81640625" style="22"/>
    <col min="1552" max="1552" width="7" style="22" customWidth="1"/>
    <col min="1553" max="1792" width="8.81640625" style="22"/>
    <col min="1793" max="1793" width="3" style="22" customWidth="1"/>
    <col min="1794" max="1794" width="4.1796875" style="22" customWidth="1"/>
    <col min="1795" max="1795" width="54" style="22" customWidth="1"/>
    <col min="1796" max="1796" width="3.7265625" style="22" customWidth="1"/>
    <col min="1797" max="1797" width="90.26953125" style="22" customWidth="1"/>
    <col min="1798" max="1799" width="8.81640625" style="22"/>
    <col min="1800" max="1800" width="15.453125" style="22" customWidth="1"/>
    <col min="1801" max="1801" width="5.1796875" style="22" customWidth="1"/>
    <col min="1802" max="1803" width="8.81640625" style="22"/>
    <col min="1804" max="1804" width="3" style="22" customWidth="1"/>
    <col min="1805" max="1807" width="8.81640625" style="22"/>
    <col min="1808" max="1808" width="7" style="22" customWidth="1"/>
    <col min="1809" max="2048" width="8.81640625" style="22"/>
    <col min="2049" max="2049" width="3" style="22" customWidth="1"/>
    <col min="2050" max="2050" width="4.1796875" style="22" customWidth="1"/>
    <col min="2051" max="2051" width="54" style="22" customWidth="1"/>
    <col min="2052" max="2052" width="3.7265625" style="22" customWidth="1"/>
    <col min="2053" max="2053" width="90.26953125" style="22" customWidth="1"/>
    <col min="2054" max="2055" width="8.81640625" style="22"/>
    <col min="2056" max="2056" width="15.453125" style="22" customWidth="1"/>
    <col min="2057" max="2057" width="5.1796875" style="22" customWidth="1"/>
    <col min="2058" max="2059" width="8.81640625" style="22"/>
    <col min="2060" max="2060" width="3" style="22" customWidth="1"/>
    <col min="2061" max="2063" width="8.81640625" style="22"/>
    <col min="2064" max="2064" width="7" style="22" customWidth="1"/>
    <col min="2065" max="2304" width="8.81640625" style="22"/>
    <col min="2305" max="2305" width="3" style="22" customWidth="1"/>
    <col min="2306" max="2306" width="4.1796875" style="22" customWidth="1"/>
    <col min="2307" max="2307" width="54" style="22" customWidth="1"/>
    <col min="2308" max="2308" width="3.7265625" style="22" customWidth="1"/>
    <col min="2309" max="2309" width="90.26953125" style="22" customWidth="1"/>
    <col min="2310" max="2311" width="8.81640625" style="22"/>
    <col min="2312" max="2312" width="15.453125" style="22" customWidth="1"/>
    <col min="2313" max="2313" width="5.1796875" style="22" customWidth="1"/>
    <col min="2314" max="2315" width="8.81640625" style="22"/>
    <col min="2316" max="2316" width="3" style="22" customWidth="1"/>
    <col min="2317" max="2319" width="8.81640625" style="22"/>
    <col min="2320" max="2320" width="7" style="22" customWidth="1"/>
    <col min="2321" max="2560" width="8.81640625" style="22"/>
    <col min="2561" max="2561" width="3" style="22" customWidth="1"/>
    <col min="2562" max="2562" width="4.1796875" style="22" customWidth="1"/>
    <col min="2563" max="2563" width="54" style="22" customWidth="1"/>
    <col min="2564" max="2564" width="3.7265625" style="22" customWidth="1"/>
    <col min="2565" max="2565" width="90.26953125" style="22" customWidth="1"/>
    <col min="2566" max="2567" width="8.81640625" style="22"/>
    <col min="2568" max="2568" width="15.453125" style="22" customWidth="1"/>
    <col min="2569" max="2569" width="5.1796875" style="22" customWidth="1"/>
    <col min="2570" max="2571" width="8.81640625" style="22"/>
    <col min="2572" max="2572" width="3" style="22" customWidth="1"/>
    <col min="2573" max="2575" width="8.81640625" style="22"/>
    <col min="2576" max="2576" width="7" style="22" customWidth="1"/>
    <col min="2577" max="2816" width="8.81640625" style="22"/>
    <col min="2817" max="2817" width="3" style="22" customWidth="1"/>
    <col min="2818" max="2818" width="4.1796875" style="22" customWidth="1"/>
    <col min="2819" max="2819" width="54" style="22" customWidth="1"/>
    <col min="2820" max="2820" width="3.7265625" style="22" customWidth="1"/>
    <col min="2821" max="2821" width="90.26953125" style="22" customWidth="1"/>
    <col min="2822" max="2823" width="8.81640625" style="22"/>
    <col min="2824" max="2824" width="15.453125" style="22" customWidth="1"/>
    <col min="2825" max="2825" width="5.1796875" style="22" customWidth="1"/>
    <col min="2826" max="2827" width="8.81640625" style="22"/>
    <col min="2828" max="2828" width="3" style="22" customWidth="1"/>
    <col min="2829" max="2831" width="8.81640625" style="22"/>
    <col min="2832" max="2832" width="7" style="22" customWidth="1"/>
    <col min="2833" max="3072" width="8.81640625" style="22"/>
    <col min="3073" max="3073" width="3" style="22" customWidth="1"/>
    <col min="3074" max="3074" width="4.1796875" style="22" customWidth="1"/>
    <col min="3075" max="3075" width="54" style="22" customWidth="1"/>
    <col min="3076" max="3076" width="3.7265625" style="22" customWidth="1"/>
    <col min="3077" max="3077" width="90.26953125" style="22" customWidth="1"/>
    <col min="3078" max="3079" width="8.81640625" style="22"/>
    <col min="3080" max="3080" width="15.453125" style="22" customWidth="1"/>
    <col min="3081" max="3081" width="5.1796875" style="22" customWidth="1"/>
    <col min="3082" max="3083" width="8.81640625" style="22"/>
    <col min="3084" max="3084" width="3" style="22" customWidth="1"/>
    <col min="3085" max="3087" width="8.81640625" style="22"/>
    <col min="3088" max="3088" width="7" style="22" customWidth="1"/>
    <col min="3089" max="3328" width="8.81640625" style="22"/>
    <col min="3329" max="3329" width="3" style="22" customWidth="1"/>
    <col min="3330" max="3330" width="4.1796875" style="22" customWidth="1"/>
    <col min="3331" max="3331" width="54" style="22" customWidth="1"/>
    <col min="3332" max="3332" width="3.7265625" style="22" customWidth="1"/>
    <col min="3333" max="3333" width="90.26953125" style="22" customWidth="1"/>
    <col min="3334" max="3335" width="8.81640625" style="22"/>
    <col min="3336" max="3336" width="15.453125" style="22" customWidth="1"/>
    <col min="3337" max="3337" width="5.1796875" style="22" customWidth="1"/>
    <col min="3338" max="3339" width="8.81640625" style="22"/>
    <col min="3340" max="3340" width="3" style="22" customWidth="1"/>
    <col min="3341" max="3343" width="8.81640625" style="22"/>
    <col min="3344" max="3344" width="7" style="22" customWidth="1"/>
    <col min="3345" max="3584" width="8.81640625" style="22"/>
    <col min="3585" max="3585" width="3" style="22" customWidth="1"/>
    <col min="3586" max="3586" width="4.1796875" style="22" customWidth="1"/>
    <col min="3587" max="3587" width="54" style="22" customWidth="1"/>
    <col min="3588" max="3588" width="3.7265625" style="22" customWidth="1"/>
    <col min="3589" max="3589" width="90.26953125" style="22" customWidth="1"/>
    <col min="3590" max="3591" width="8.81640625" style="22"/>
    <col min="3592" max="3592" width="15.453125" style="22" customWidth="1"/>
    <col min="3593" max="3593" width="5.1796875" style="22" customWidth="1"/>
    <col min="3594" max="3595" width="8.81640625" style="22"/>
    <col min="3596" max="3596" width="3" style="22" customWidth="1"/>
    <col min="3597" max="3599" width="8.81640625" style="22"/>
    <col min="3600" max="3600" width="7" style="22" customWidth="1"/>
    <col min="3601" max="3840" width="8.81640625" style="22"/>
    <col min="3841" max="3841" width="3" style="22" customWidth="1"/>
    <col min="3842" max="3842" width="4.1796875" style="22" customWidth="1"/>
    <col min="3843" max="3843" width="54" style="22" customWidth="1"/>
    <col min="3844" max="3844" width="3.7265625" style="22" customWidth="1"/>
    <col min="3845" max="3845" width="90.26953125" style="22" customWidth="1"/>
    <col min="3846" max="3847" width="8.81640625" style="22"/>
    <col min="3848" max="3848" width="15.453125" style="22" customWidth="1"/>
    <col min="3849" max="3849" width="5.1796875" style="22" customWidth="1"/>
    <col min="3850" max="3851" width="8.81640625" style="22"/>
    <col min="3852" max="3852" width="3" style="22" customWidth="1"/>
    <col min="3853" max="3855" width="8.81640625" style="22"/>
    <col min="3856" max="3856" width="7" style="22" customWidth="1"/>
    <col min="3857" max="4096" width="8.81640625" style="22"/>
    <col min="4097" max="4097" width="3" style="22" customWidth="1"/>
    <col min="4098" max="4098" width="4.1796875" style="22" customWidth="1"/>
    <col min="4099" max="4099" width="54" style="22" customWidth="1"/>
    <col min="4100" max="4100" width="3.7265625" style="22" customWidth="1"/>
    <col min="4101" max="4101" width="90.26953125" style="22" customWidth="1"/>
    <col min="4102" max="4103" width="8.81640625" style="22"/>
    <col min="4104" max="4104" width="15.453125" style="22" customWidth="1"/>
    <col min="4105" max="4105" width="5.1796875" style="22" customWidth="1"/>
    <col min="4106" max="4107" width="8.81640625" style="22"/>
    <col min="4108" max="4108" width="3" style="22" customWidth="1"/>
    <col min="4109" max="4111" width="8.81640625" style="22"/>
    <col min="4112" max="4112" width="7" style="22" customWidth="1"/>
    <col min="4113" max="4352" width="8.81640625" style="22"/>
    <col min="4353" max="4353" width="3" style="22" customWidth="1"/>
    <col min="4354" max="4354" width="4.1796875" style="22" customWidth="1"/>
    <col min="4355" max="4355" width="54" style="22" customWidth="1"/>
    <col min="4356" max="4356" width="3.7265625" style="22" customWidth="1"/>
    <col min="4357" max="4357" width="90.26953125" style="22" customWidth="1"/>
    <col min="4358" max="4359" width="8.81640625" style="22"/>
    <col min="4360" max="4360" width="15.453125" style="22" customWidth="1"/>
    <col min="4361" max="4361" width="5.1796875" style="22" customWidth="1"/>
    <col min="4362" max="4363" width="8.81640625" style="22"/>
    <col min="4364" max="4364" width="3" style="22" customWidth="1"/>
    <col min="4365" max="4367" width="8.81640625" style="22"/>
    <col min="4368" max="4368" width="7" style="22" customWidth="1"/>
    <col min="4369" max="4608" width="8.81640625" style="22"/>
    <col min="4609" max="4609" width="3" style="22" customWidth="1"/>
    <col min="4610" max="4610" width="4.1796875" style="22" customWidth="1"/>
    <col min="4611" max="4611" width="54" style="22" customWidth="1"/>
    <col min="4612" max="4612" width="3.7265625" style="22" customWidth="1"/>
    <col min="4613" max="4613" width="90.26953125" style="22" customWidth="1"/>
    <col min="4614" max="4615" width="8.81640625" style="22"/>
    <col min="4616" max="4616" width="15.453125" style="22" customWidth="1"/>
    <col min="4617" max="4617" width="5.1796875" style="22" customWidth="1"/>
    <col min="4618" max="4619" width="8.81640625" style="22"/>
    <col min="4620" max="4620" width="3" style="22" customWidth="1"/>
    <col min="4621" max="4623" width="8.81640625" style="22"/>
    <col min="4624" max="4624" width="7" style="22" customWidth="1"/>
    <col min="4625" max="4864" width="8.81640625" style="22"/>
    <col min="4865" max="4865" width="3" style="22" customWidth="1"/>
    <col min="4866" max="4866" width="4.1796875" style="22" customWidth="1"/>
    <col min="4867" max="4867" width="54" style="22" customWidth="1"/>
    <col min="4868" max="4868" width="3.7265625" style="22" customWidth="1"/>
    <col min="4869" max="4869" width="90.26953125" style="22" customWidth="1"/>
    <col min="4870" max="4871" width="8.81640625" style="22"/>
    <col min="4872" max="4872" width="15.453125" style="22" customWidth="1"/>
    <col min="4873" max="4873" width="5.1796875" style="22" customWidth="1"/>
    <col min="4874" max="4875" width="8.81640625" style="22"/>
    <col min="4876" max="4876" width="3" style="22" customWidth="1"/>
    <col min="4877" max="4879" width="8.81640625" style="22"/>
    <col min="4880" max="4880" width="7" style="22" customWidth="1"/>
    <col min="4881" max="5120" width="8.81640625" style="22"/>
    <col min="5121" max="5121" width="3" style="22" customWidth="1"/>
    <col min="5122" max="5122" width="4.1796875" style="22" customWidth="1"/>
    <col min="5123" max="5123" width="54" style="22" customWidth="1"/>
    <col min="5124" max="5124" width="3.7265625" style="22" customWidth="1"/>
    <col min="5125" max="5125" width="90.26953125" style="22" customWidth="1"/>
    <col min="5126" max="5127" width="8.81640625" style="22"/>
    <col min="5128" max="5128" width="15.453125" style="22" customWidth="1"/>
    <col min="5129" max="5129" width="5.1796875" style="22" customWidth="1"/>
    <col min="5130" max="5131" width="8.81640625" style="22"/>
    <col min="5132" max="5132" width="3" style="22" customWidth="1"/>
    <col min="5133" max="5135" width="8.81640625" style="22"/>
    <col min="5136" max="5136" width="7" style="22" customWidth="1"/>
    <col min="5137" max="5376" width="8.81640625" style="22"/>
    <col min="5377" max="5377" width="3" style="22" customWidth="1"/>
    <col min="5378" max="5378" width="4.1796875" style="22" customWidth="1"/>
    <col min="5379" max="5379" width="54" style="22" customWidth="1"/>
    <col min="5380" max="5380" width="3.7265625" style="22" customWidth="1"/>
    <col min="5381" max="5381" width="90.26953125" style="22" customWidth="1"/>
    <col min="5382" max="5383" width="8.81640625" style="22"/>
    <col min="5384" max="5384" width="15.453125" style="22" customWidth="1"/>
    <col min="5385" max="5385" width="5.1796875" style="22" customWidth="1"/>
    <col min="5386" max="5387" width="8.81640625" style="22"/>
    <col min="5388" max="5388" width="3" style="22" customWidth="1"/>
    <col min="5389" max="5391" width="8.81640625" style="22"/>
    <col min="5392" max="5392" width="7" style="22" customWidth="1"/>
    <col min="5393" max="5632" width="8.81640625" style="22"/>
    <col min="5633" max="5633" width="3" style="22" customWidth="1"/>
    <col min="5634" max="5634" width="4.1796875" style="22" customWidth="1"/>
    <col min="5635" max="5635" width="54" style="22" customWidth="1"/>
    <col min="5636" max="5636" width="3.7265625" style="22" customWidth="1"/>
    <col min="5637" max="5637" width="90.26953125" style="22" customWidth="1"/>
    <col min="5638" max="5639" width="8.81640625" style="22"/>
    <col min="5640" max="5640" width="15.453125" style="22" customWidth="1"/>
    <col min="5641" max="5641" width="5.1796875" style="22" customWidth="1"/>
    <col min="5642" max="5643" width="8.81640625" style="22"/>
    <col min="5644" max="5644" width="3" style="22" customWidth="1"/>
    <col min="5645" max="5647" width="8.81640625" style="22"/>
    <col min="5648" max="5648" width="7" style="22" customWidth="1"/>
    <col min="5649" max="5888" width="8.81640625" style="22"/>
    <col min="5889" max="5889" width="3" style="22" customWidth="1"/>
    <col min="5890" max="5890" width="4.1796875" style="22" customWidth="1"/>
    <col min="5891" max="5891" width="54" style="22" customWidth="1"/>
    <col min="5892" max="5892" width="3.7265625" style="22" customWidth="1"/>
    <col min="5893" max="5893" width="90.26953125" style="22" customWidth="1"/>
    <col min="5894" max="5895" width="8.81640625" style="22"/>
    <col min="5896" max="5896" width="15.453125" style="22" customWidth="1"/>
    <col min="5897" max="5897" width="5.1796875" style="22" customWidth="1"/>
    <col min="5898" max="5899" width="8.81640625" style="22"/>
    <col min="5900" max="5900" width="3" style="22" customWidth="1"/>
    <col min="5901" max="5903" width="8.81640625" style="22"/>
    <col min="5904" max="5904" width="7" style="22" customWidth="1"/>
    <col min="5905" max="6144" width="8.81640625" style="22"/>
    <col min="6145" max="6145" width="3" style="22" customWidth="1"/>
    <col min="6146" max="6146" width="4.1796875" style="22" customWidth="1"/>
    <col min="6147" max="6147" width="54" style="22" customWidth="1"/>
    <col min="6148" max="6148" width="3.7265625" style="22" customWidth="1"/>
    <col min="6149" max="6149" width="90.26953125" style="22" customWidth="1"/>
    <col min="6150" max="6151" width="8.81640625" style="22"/>
    <col min="6152" max="6152" width="15.453125" style="22" customWidth="1"/>
    <col min="6153" max="6153" width="5.1796875" style="22" customWidth="1"/>
    <col min="6154" max="6155" width="8.81640625" style="22"/>
    <col min="6156" max="6156" width="3" style="22" customWidth="1"/>
    <col min="6157" max="6159" width="8.81640625" style="22"/>
    <col min="6160" max="6160" width="7" style="22" customWidth="1"/>
    <col min="6161" max="6400" width="8.81640625" style="22"/>
    <col min="6401" max="6401" width="3" style="22" customWidth="1"/>
    <col min="6402" max="6402" width="4.1796875" style="22" customWidth="1"/>
    <col min="6403" max="6403" width="54" style="22" customWidth="1"/>
    <col min="6404" max="6404" width="3.7265625" style="22" customWidth="1"/>
    <col min="6405" max="6405" width="90.26953125" style="22" customWidth="1"/>
    <col min="6406" max="6407" width="8.81640625" style="22"/>
    <col min="6408" max="6408" width="15.453125" style="22" customWidth="1"/>
    <col min="6409" max="6409" width="5.1796875" style="22" customWidth="1"/>
    <col min="6410" max="6411" width="8.81640625" style="22"/>
    <col min="6412" max="6412" width="3" style="22" customWidth="1"/>
    <col min="6413" max="6415" width="8.81640625" style="22"/>
    <col min="6416" max="6416" width="7" style="22" customWidth="1"/>
    <col min="6417" max="6656" width="8.81640625" style="22"/>
    <col min="6657" max="6657" width="3" style="22" customWidth="1"/>
    <col min="6658" max="6658" width="4.1796875" style="22" customWidth="1"/>
    <col min="6659" max="6659" width="54" style="22" customWidth="1"/>
    <col min="6660" max="6660" width="3.7265625" style="22" customWidth="1"/>
    <col min="6661" max="6661" width="90.26953125" style="22" customWidth="1"/>
    <col min="6662" max="6663" width="8.81640625" style="22"/>
    <col min="6664" max="6664" width="15.453125" style="22" customWidth="1"/>
    <col min="6665" max="6665" width="5.1796875" style="22" customWidth="1"/>
    <col min="6666" max="6667" width="8.81640625" style="22"/>
    <col min="6668" max="6668" width="3" style="22" customWidth="1"/>
    <col min="6669" max="6671" width="8.81640625" style="22"/>
    <col min="6672" max="6672" width="7" style="22" customWidth="1"/>
    <col min="6673" max="6912" width="8.81640625" style="22"/>
    <col min="6913" max="6913" width="3" style="22" customWidth="1"/>
    <col min="6914" max="6914" width="4.1796875" style="22" customWidth="1"/>
    <col min="6915" max="6915" width="54" style="22" customWidth="1"/>
    <col min="6916" max="6916" width="3.7265625" style="22" customWidth="1"/>
    <col min="6917" max="6917" width="90.26953125" style="22" customWidth="1"/>
    <col min="6918" max="6919" width="8.81640625" style="22"/>
    <col min="6920" max="6920" width="15.453125" style="22" customWidth="1"/>
    <col min="6921" max="6921" width="5.1796875" style="22" customWidth="1"/>
    <col min="6922" max="6923" width="8.81640625" style="22"/>
    <col min="6924" max="6924" width="3" style="22" customWidth="1"/>
    <col min="6925" max="6927" width="8.81640625" style="22"/>
    <col min="6928" max="6928" width="7" style="22" customWidth="1"/>
    <col min="6929" max="7168" width="8.81640625" style="22"/>
    <col min="7169" max="7169" width="3" style="22" customWidth="1"/>
    <col min="7170" max="7170" width="4.1796875" style="22" customWidth="1"/>
    <col min="7171" max="7171" width="54" style="22" customWidth="1"/>
    <col min="7172" max="7172" width="3.7265625" style="22" customWidth="1"/>
    <col min="7173" max="7173" width="90.26953125" style="22" customWidth="1"/>
    <col min="7174" max="7175" width="8.81640625" style="22"/>
    <col min="7176" max="7176" width="15.453125" style="22" customWidth="1"/>
    <col min="7177" max="7177" width="5.1796875" style="22" customWidth="1"/>
    <col min="7178" max="7179" width="8.81640625" style="22"/>
    <col min="7180" max="7180" width="3" style="22" customWidth="1"/>
    <col min="7181" max="7183" width="8.81640625" style="22"/>
    <col min="7184" max="7184" width="7" style="22" customWidth="1"/>
    <col min="7185" max="7424" width="8.81640625" style="22"/>
    <col min="7425" max="7425" width="3" style="22" customWidth="1"/>
    <col min="7426" max="7426" width="4.1796875" style="22" customWidth="1"/>
    <col min="7427" max="7427" width="54" style="22" customWidth="1"/>
    <col min="7428" max="7428" width="3.7265625" style="22" customWidth="1"/>
    <col min="7429" max="7429" width="90.26953125" style="22" customWidth="1"/>
    <col min="7430" max="7431" width="8.81640625" style="22"/>
    <col min="7432" max="7432" width="15.453125" style="22" customWidth="1"/>
    <col min="7433" max="7433" width="5.1796875" style="22" customWidth="1"/>
    <col min="7434" max="7435" width="8.81640625" style="22"/>
    <col min="7436" max="7436" width="3" style="22" customWidth="1"/>
    <col min="7437" max="7439" width="8.81640625" style="22"/>
    <col min="7440" max="7440" width="7" style="22" customWidth="1"/>
    <col min="7441" max="7680" width="8.81640625" style="22"/>
    <col min="7681" max="7681" width="3" style="22" customWidth="1"/>
    <col min="7682" max="7682" width="4.1796875" style="22" customWidth="1"/>
    <col min="7683" max="7683" width="54" style="22" customWidth="1"/>
    <col min="7684" max="7684" width="3.7265625" style="22" customWidth="1"/>
    <col min="7685" max="7685" width="90.26953125" style="22" customWidth="1"/>
    <col min="7686" max="7687" width="8.81640625" style="22"/>
    <col min="7688" max="7688" width="15.453125" style="22" customWidth="1"/>
    <col min="7689" max="7689" width="5.1796875" style="22" customWidth="1"/>
    <col min="7690" max="7691" width="8.81640625" style="22"/>
    <col min="7692" max="7692" width="3" style="22" customWidth="1"/>
    <col min="7693" max="7695" width="8.81640625" style="22"/>
    <col min="7696" max="7696" width="7" style="22" customWidth="1"/>
    <col min="7697" max="7936" width="8.81640625" style="22"/>
    <col min="7937" max="7937" width="3" style="22" customWidth="1"/>
    <col min="7938" max="7938" width="4.1796875" style="22" customWidth="1"/>
    <col min="7939" max="7939" width="54" style="22" customWidth="1"/>
    <col min="7940" max="7940" width="3.7265625" style="22" customWidth="1"/>
    <col min="7941" max="7941" width="90.26953125" style="22" customWidth="1"/>
    <col min="7942" max="7943" width="8.81640625" style="22"/>
    <col min="7944" max="7944" width="15.453125" style="22" customWidth="1"/>
    <col min="7945" max="7945" width="5.1796875" style="22" customWidth="1"/>
    <col min="7946" max="7947" width="8.81640625" style="22"/>
    <col min="7948" max="7948" width="3" style="22" customWidth="1"/>
    <col min="7949" max="7951" width="8.81640625" style="22"/>
    <col min="7952" max="7952" width="7" style="22" customWidth="1"/>
    <col min="7953" max="8192" width="8.81640625" style="22"/>
    <col min="8193" max="8193" width="3" style="22" customWidth="1"/>
    <col min="8194" max="8194" width="4.1796875" style="22" customWidth="1"/>
    <col min="8195" max="8195" width="54" style="22" customWidth="1"/>
    <col min="8196" max="8196" width="3.7265625" style="22" customWidth="1"/>
    <col min="8197" max="8197" width="90.26953125" style="22" customWidth="1"/>
    <col min="8198" max="8199" width="8.81640625" style="22"/>
    <col min="8200" max="8200" width="15.453125" style="22" customWidth="1"/>
    <col min="8201" max="8201" width="5.1796875" style="22" customWidth="1"/>
    <col min="8202" max="8203" width="8.81640625" style="22"/>
    <col min="8204" max="8204" width="3" style="22" customWidth="1"/>
    <col min="8205" max="8207" width="8.81640625" style="22"/>
    <col min="8208" max="8208" width="7" style="22" customWidth="1"/>
    <col min="8209" max="8448" width="8.81640625" style="22"/>
    <col min="8449" max="8449" width="3" style="22" customWidth="1"/>
    <col min="8450" max="8450" width="4.1796875" style="22" customWidth="1"/>
    <col min="8451" max="8451" width="54" style="22" customWidth="1"/>
    <col min="8452" max="8452" width="3.7265625" style="22" customWidth="1"/>
    <col min="8453" max="8453" width="90.26953125" style="22" customWidth="1"/>
    <col min="8454" max="8455" width="8.81640625" style="22"/>
    <col min="8456" max="8456" width="15.453125" style="22" customWidth="1"/>
    <col min="8457" max="8457" width="5.1796875" style="22" customWidth="1"/>
    <col min="8458" max="8459" width="8.81640625" style="22"/>
    <col min="8460" max="8460" width="3" style="22" customWidth="1"/>
    <col min="8461" max="8463" width="8.81640625" style="22"/>
    <col min="8464" max="8464" width="7" style="22" customWidth="1"/>
    <col min="8465" max="8704" width="8.81640625" style="22"/>
    <col min="8705" max="8705" width="3" style="22" customWidth="1"/>
    <col min="8706" max="8706" width="4.1796875" style="22" customWidth="1"/>
    <col min="8707" max="8707" width="54" style="22" customWidth="1"/>
    <col min="8708" max="8708" width="3.7265625" style="22" customWidth="1"/>
    <col min="8709" max="8709" width="90.26953125" style="22" customWidth="1"/>
    <col min="8710" max="8711" width="8.81640625" style="22"/>
    <col min="8712" max="8712" width="15.453125" style="22" customWidth="1"/>
    <col min="8713" max="8713" width="5.1796875" style="22" customWidth="1"/>
    <col min="8714" max="8715" width="8.81640625" style="22"/>
    <col min="8716" max="8716" width="3" style="22" customWidth="1"/>
    <col min="8717" max="8719" width="8.81640625" style="22"/>
    <col min="8720" max="8720" width="7" style="22" customWidth="1"/>
    <col min="8721" max="8960" width="8.81640625" style="22"/>
    <col min="8961" max="8961" width="3" style="22" customWidth="1"/>
    <col min="8962" max="8962" width="4.1796875" style="22" customWidth="1"/>
    <col min="8963" max="8963" width="54" style="22" customWidth="1"/>
    <col min="8964" max="8964" width="3.7265625" style="22" customWidth="1"/>
    <col min="8965" max="8965" width="90.26953125" style="22" customWidth="1"/>
    <col min="8966" max="8967" width="8.81640625" style="22"/>
    <col min="8968" max="8968" width="15.453125" style="22" customWidth="1"/>
    <col min="8969" max="8969" width="5.1796875" style="22" customWidth="1"/>
    <col min="8970" max="8971" width="8.81640625" style="22"/>
    <col min="8972" max="8972" width="3" style="22" customWidth="1"/>
    <col min="8973" max="8975" width="8.81640625" style="22"/>
    <col min="8976" max="8976" width="7" style="22" customWidth="1"/>
    <col min="8977" max="9216" width="8.81640625" style="22"/>
    <col min="9217" max="9217" width="3" style="22" customWidth="1"/>
    <col min="9218" max="9218" width="4.1796875" style="22" customWidth="1"/>
    <col min="9219" max="9219" width="54" style="22" customWidth="1"/>
    <col min="9220" max="9220" width="3.7265625" style="22" customWidth="1"/>
    <col min="9221" max="9221" width="90.26953125" style="22" customWidth="1"/>
    <col min="9222" max="9223" width="8.81640625" style="22"/>
    <col min="9224" max="9224" width="15.453125" style="22" customWidth="1"/>
    <col min="9225" max="9225" width="5.1796875" style="22" customWidth="1"/>
    <col min="9226" max="9227" width="8.81640625" style="22"/>
    <col min="9228" max="9228" width="3" style="22" customWidth="1"/>
    <col min="9229" max="9231" width="8.81640625" style="22"/>
    <col min="9232" max="9232" width="7" style="22" customWidth="1"/>
    <col min="9233" max="9472" width="8.81640625" style="22"/>
    <col min="9473" max="9473" width="3" style="22" customWidth="1"/>
    <col min="9474" max="9474" width="4.1796875" style="22" customWidth="1"/>
    <col min="9475" max="9475" width="54" style="22" customWidth="1"/>
    <col min="9476" max="9476" width="3.7265625" style="22" customWidth="1"/>
    <col min="9477" max="9477" width="90.26953125" style="22" customWidth="1"/>
    <col min="9478" max="9479" width="8.81640625" style="22"/>
    <col min="9480" max="9480" width="15.453125" style="22" customWidth="1"/>
    <col min="9481" max="9481" width="5.1796875" style="22" customWidth="1"/>
    <col min="9482" max="9483" width="8.81640625" style="22"/>
    <col min="9484" max="9484" width="3" style="22" customWidth="1"/>
    <col min="9485" max="9487" width="8.81640625" style="22"/>
    <col min="9488" max="9488" width="7" style="22" customWidth="1"/>
    <col min="9489" max="9728" width="8.81640625" style="22"/>
    <col min="9729" max="9729" width="3" style="22" customWidth="1"/>
    <col min="9730" max="9730" width="4.1796875" style="22" customWidth="1"/>
    <col min="9731" max="9731" width="54" style="22" customWidth="1"/>
    <col min="9732" max="9732" width="3.7265625" style="22" customWidth="1"/>
    <col min="9733" max="9733" width="90.26953125" style="22" customWidth="1"/>
    <col min="9734" max="9735" width="8.81640625" style="22"/>
    <col min="9736" max="9736" width="15.453125" style="22" customWidth="1"/>
    <col min="9737" max="9737" width="5.1796875" style="22" customWidth="1"/>
    <col min="9738" max="9739" width="8.81640625" style="22"/>
    <col min="9740" max="9740" width="3" style="22" customWidth="1"/>
    <col min="9741" max="9743" width="8.81640625" style="22"/>
    <col min="9744" max="9744" width="7" style="22" customWidth="1"/>
    <col min="9745" max="9984" width="8.81640625" style="22"/>
    <col min="9985" max="9985" width="3" style="22" customWidth="1"/>
    <col min="9986" max="9986" width="4.1796875" style="22" customWidth="1"/>
    <col min="9987" max="9987" width="54" style="22" customWidth="1"/>
    <col min="9988" max="9988" width="3.7265625" style="22" customWidth="1"/>
    <col min="9989" max="9989" width="90.26953125" style="22" customWidth="1"/>
    <col min="9990" max="9991" width="8.81640625" style="22"/>
    <col min="9992" max="9992" width="15.453125" style="22" customWidth="1"/>
    <col min="9993" max="9993" width="5.1796875" style="22" customWidth="1"/>
    <col min="9994" max="9995" width="8.81640625" style="22"/>
    <col min="9996" max="9996" width="3" style="22" customWidth="1"/>
    <col min="9997" max="9999" width="8.81640625" style="22"/>
    <col min="10000" max="10000" width="7" style="22" customWidth="1"/>
    <col min="10001" max="10240" width="8.81640625" style="22"/>
    <col min="10241" max="10241" width="3" style="22" customWidth="1"/>
    <col min="10242" max="10242" width="4.1796875" style="22" customWidth="1"/>
    <col min="10243" max="10243" width="54" style="22" customWidth="1"/>
    <col min="10244" max="10244" width="3.7265625" style="22" customWidth="1"/>
    <col min="10245" max="10245" width="90.26953125" style="22" customWidth="1"/>
    <col min="10246" max="10247" width="8.81640625" style="22"/>
    <col min="10248" max="10248" width="15.453125" style="22" customWidth="1"/>
    <col min="10249" max="10249" width="5.1796875" style="22" customWidth="1"/>
    <col min="10250" max="10251" width="8.81640625" style="22"/>
    <col min="10252" max="10252" width="3" style="22" customWidth="1"/>
    <col min="10253" max="10255" width="8.81640625" style="22"/>
    <col min="10256" max="10256" width="7" style="22" customWidth="1"/>
    <col min="10257" max="10496" width="8.81640625" style="22"/>
    <col min="10497" max="10497" width="3" style="22" customWidth="1"/>
    <col min="10498" max="10498" width="4.1796875" style="22" customWidth="1"/>
    <col min="10499" max="10499" width="54" style="22" customWidth="1"/>
    <col min="10500" max="10500" width="3.7265625" style="22" customWidth="1"/>
    <col min="10501" max="10501" width="90.26953125" style="22" customWidth="1"/>
    <col min="10502" max="10503" width="8.81640625" style="22"/>
    <col min="10504" max="10504" width="15.453125" style="22" customWidth="1"/>
    <col min="10505" max="10505" width="5.1796875" style="22" customWidth="1"/>
    <col min="10506" max="10507" width="8.81640625" style="22"/>
    <col min="10508" max="10508" width="3" style="22" customWidth="1"/>
    <col min="10509" max="10511" width="8.81640625" style="22"/>
    <col min="10512" max="10512" width="7" style="22" customWidth="1"/>
    <col min="10513" max="10752" width="8.81640625" style="22"/>
    <col min="10753" max="10753" width="3" style="22" customWidth="1"/>
    <col min="10754" max="10754" width="4.1796875" style="22" customWidth="1"/>
    <col min="10755" max="10755" width="54" style="22" customWidth="1"/>
    <col min="10756" max="10756" width="3.7265625" style="22" customWidth="1"/>
    <col min="10757" max="10757" width="90.26953125" style="22" customWidth="1"/>
    <col min="10758" max="10759" width="8.81640625" style="22"/>
    <col min="10760" max="10760" width="15.453125" style="22" customWidth="1"/>
    <col min="10761" max="10761" width="5.1796875" style="22" customWidth="1"/>
    <col min="10762" max="10763" width="8.81640625" style="22"/>
    <col min="10764" max="10764" width="3" style="22" customWidth="1"/>
    <col min="10765" max="10767" width="8.81640625" style="22"/>
    <col min="10768" max="10768" width="7" style="22" customWidth="1"/>
    <col min="10769" max="11008" width="8.81640625" style="22"/>
    <col min="11009" max="11009" width="3" style="22" customWidth="1"/>
    <col min="11010" max="11010" width="4.1796875" style="22" customWidth="1"/>
    <col min="11011" max="11011" width="54" style="22" customWidth="1"/>
    <col min="11012" max="11012" width="3.7265625" style="22" customWidth="1"/>
    <col min="11013" max="11013" width="90.26953125" style="22" customWidth="1"/>
    <col min="11014" max="11015" width="8.81640625" style="22"/>
    <col min="11016" max="11016" width="15.453125" style="22" customWidth="1"/>
    <col min="11017" max="11017" width="5.1796875" style="22" customWidth="1"/>
    <col min="11018" max="11019" width="8.81640625" style="22"/>
    <col min="11020" max="11020" width="3" style="22" customWidth="1"/>
    <col min="11021" max="11023" width="8.81640625" style="22"/>
    <col min="11024" max="11024" width="7" style="22" customWidth="1"/>
    <col min="11025" max="11264" width="8.81640625" style="22"/>
    <col min="11265" max="11265" width="3" style="22" customWidth="1"/>
    <col min="11266" max="11266" width="4.1796875" style="22" customWidth="1"/>
    <col min="11267" max="11267" width="54" style="22" customWidth="1"/>
    <col min="11268" max="11268" width="3.7265625" style="22" customWidth="1"/>
    <col min="11269" max="11269" width="90.26953125" style="22" customWidth="1"/>
    <col min="11270" max="11271" width="8.81640625" style="22"/>
    <col min="11272" max="11272" width="15.453125" style="22" customWidth="1"/>
    <col min="11273" max="11273" width="5.1796875" style="22" customWidth="1"/>
    <col min="11274" max="11275" width="8.81640625" style="22"/>
    <col min="11276" max="11276" width="3" style="22" customWidth="1"/>
    <col min="11277" max="11279" width="8.81640625" style="22"/>
    <col min="11280" max="11280" width="7" style="22" customWidth="1"/>
    <col min="11281" max="11520" width="8.81640625" style="22"/>
    <col min="11521" max="11521" width="3" style="22" customWidth="1"/>
    <col min="11522" max="11522" width="4.1796875" style="22" customWidth="1"/>
    <col min="11523" max="11523" width="54" style="22" customWidth="1"/>
    <col min="11524" max="11524" width="3.7265625" style="22" customWidth="1"/>
    <col min="11525" max="11525" width="90.26953125" style="22" customWidth="1"/>
    <col min="11526" max="11527" width="8.81640625" style="22"/>
    <col min="11528" max="11528" width="15.453125" style="22" customWidth="1"/>
    <col min="11529" max="11529" width="5.1796875" style="22" customWidth="1"/>
    <col min="11530" max="11531" width="8.81640625" style="22"/>
    <col min="11532" max="11532" width="3" style="22" customWidth="1"/>
    <col min="11533" max="11535" width="8.81640625" style="22"/>
    <col min="11536" max="11536" width="7" style="22" customWidth="1"/>
    <col min="11537" max="11776" width="8.81640625" style="22"/>
    <col min="11777" max="11777" width="3" style="22" customWidth="1"/>
    <col min="11778" max="11778" width="4.1796875" style="22" customWidth="1"/>
    <col min="11779" max="11779" width="54" style="22" customWidth="1"/>
    <col min="11780" max="11780" width="3.7265625" style="22" customWidth="1"/>
    <col min="11781" max="11781" width="90.26953125" style="22" customWidth="1"/>
    <col min="11782" max="11783" width="8.81640625" style="22"/>
    <col min="11784" max="11784" width="15.453125" style="22" customWidth="1"/>
    <col min="11785" max="11785" width="5.1796875" style="22" customWidth="1"/>
    <col min="11786" max="11787" width="8.81640625" style="22"/>
    <col min="11788" max="11788" width="3" style="22" customWidth="1"/>
    <col min="11789" max="11791" width="8.81640625" style="22"/>
    <col min="11792" max="11792" width="7" style="22" customWidth="1"/>
    <col min="11793" max="12032" width="8.81640625" style="22"/>
    <col min="12033" max="12033" width="3" style="22" customWidth="1"/>
    <col min="12034" max="12034" width="4.1796875" style="22" customWidth="1"/>
    <col min="12035" max="12035" width="54" style="22" customWidth="1"/>
    <col min="12036" max="12036" width="3.7265625" style="22" customWidth="1"/>
    <col min="12037" max="12037" width="90.26953125" style="22" customWidth="1"/>
    <col min="12038" max="12039" width="8.81640625" style="22"/>
    <col min="12040" max="12040" width="15.453125" style="22" customWidth="1"/>
    <col min="12041" max="12041" width="5.1796875" style="22" customWidth="1"/>
    <col min="12042" max="12043" width="8.81640625" style="22"/>
    <col min="12044" max="12044" width="3" style="22" customWidth="1"/>
    <col min="12045" max="12047" width="8.81640625" style="22"/>
    <col min="12048" max="12048" width="7" style="22" customWidth="1"/>
    <col min="12049" max="12288" width="8.81640625" style="22"/>
    <col min="12289" max="12289" width="3" style="22" customWidth="1"/>
    <col min="12290" max="12290" width="4.1796875" style="22" customWidth="1"/>
    <col min="12291" max="12291" width="54" style="22" customWidth="1"/>
    <col min="12292" max="12292" width="3.7265625" style="22" customWidth="1"/>
    <col min="12293" max="12293" width="90.26953125" style="22" customWidth="1"/>
    <col min="12294" max="12295" width="8.81640625" style="22"/>
    <col min="12296" max="12296" width="15.453125" style="22" customWidth="1"/>
    <col min="12297" max="12297" width="5.1796875" style="22" customWidth="1"/>
    <col min="12298" max="12299" width="8.81640625" style="22"/>
    <col min="12300" max="12300" width="3" style="22" customWidth="1"/>
    <col min="12301" max="12303" width="8.81640625" style="22"/>
    <col min="12304" max="12304" width="7" style="22" customWidth="1"/>
    <col min="12305" max="12544" width="8.81640625" style="22"/>
    <col min="12545" max="12545" width="3" style="22" customWidth="1"/>
    <col min="12546" max="12546" width="4.1796875" style="22" customWidth="1"/>
    <col min="12547" max="12547" width="54" style="22" customWidth="1"/>
    <col min="12548" max="12548" width="3.7265625" style="22" customWidth="1"/>
    <col min="12549" max="12549" width="90.26953125" style="22" customWidth="1"/>
    <col min="12550" max="12551" width="8.81640625" style="22"/>
    <col min="12552" max="12552" width="15.453125" style="22" customWidth="1"/>
    <col min="12553" max="12553" width="5.1796875" style="22" customWidth="1"/>
    <col min="12554" max="12555" width="8.81640625" style="22"/>
    <col min="12556" max="12556" width="3" style="22" customWidth="1"/>
    <col min="12557" max="12559" width="8.81640625" style="22"/>
    <col min="12560" max="12560" width="7" style="22" customWidth="1"/>
    <col min="12561" max="12800" width="8.81640625" style="22"/>
    <col min="12801" max="12801" width="3" style="22" customWidth="1"/>
    <col min="12802" max="12802" width="4.1796875" style="22" customWidth="1"/>
    <col min="12803" max="12803" width="54" style="22" customWidth="1"/>
    <col min="12804" max="12804" width="3.7265625" style="22" customWidth="1"/>
    <col min="12805" max="12805" width="90.26953125" style="22" customWidth="1"/>
    <col min="12806" max="12807" width="8.81640625" style="22"/>
    <col min="12808" max="12808" width="15.453125" style="22" customWidth="1"/>
    <col min="12809" max="12809" width="5.1796875" style="22" customWidth="1"/>
    <col min="12810" max="12811" width="8.81640625" style="22"/>
    <col min="12812" max="12812" width="3" style="22" customWidth="1"/>
    <col min="12813" max="12815" width="8.81640625" style="22"/>
    <col min="12816" max="12816" width="7" style="22" customWidth="1"/>
    <col min="12817" max="13056" width="8.81640625" style="22"/>
    <col min="13057" max="13057" width="3" style="22" customWidth="1"/>
    <col min="13058" max="13058" width="4.1796875" style="22" customWidth="1"/>
    <col min="13059" max="13059" width="54" style="22" customWidth="1"/>
    <col min="13060" max="13060" width="3.7265625" style="22" customWidth="1"/>
    <col min="13061" max="13061" width="90.26953125" style="22" customWidth="1"/>
    <col min="13062" max="13063" width="8.81640625" style="22"/>
    <col min="13064" max="13064" width="15.453125" style="22" customWidth="1"/>
    <col min="13065" max="13065" width="5.1796875" style="22" customWidth="1"/>
    <col min="13066" max="13067" width="8.81640625" style="22"/>
    <col min="13068" max="13068" width="3" style="22" customWidth="1"/>
    <col min="13069" max="13071" width="8.81640625" style="22"/>
    <col min="13072" max="13072" width="7" style="22" customWidth="1"/>
    <col min="13073" max="13312" width="8.81640625" style="22"/>
    <col min="13313" max="13313" width="3" style="22" customWidth="1"/>
    <col min="13314" max="13314" width="4.1796875" style="22" customWidth="1"/>
    <col min="13315" max="13315" width="54" style="22" customWidth="1"/>
    <col min="13316" max="13316" width="3.7265625" style="22" customWidth="1"/>
    <col min="13317" max="13317" width="90.26953125" style="22" customWidth="1"/>
    <col min="13318" max="13319" width="8.81640625" style="22"/>
    <col min="13320" max="13320" width="15.453125" style="22" customWidth="1"/>
    <col min="13321" max="13321" width="5.1796875" style="22" customWidth="1"/>
    <col min="13322" max="13323" width="8.81640625" style="22"/>
    <col min="13324" max="13324" width="3" style="22" customWidth="1"/>
    <col min="13325" max="13327" width="8.81640625" style="22"/>
    <col min="13328" max="13328" width="7" style="22" customWidth="1"/>
    <col min="13329" max="13568" width="8.81640625" style="22"/>
    <col min="13569" max="13569" width="3" style="22" customWidth="1"/>
    <col min="13570" max="13570" width="4.1796875" style="22" customWidth="1"/>
    <col min="13571" max="13571" width="54" style="22" customWidth="1"/>
    <col min="13572" max="13572" width="3.7265625" style="22" customWidth="1"/>
    <col min="13573" max="13573" width="90.26953125" style="22" customWidth="1"/>
    <col min="13574" max="13575" width="8.81640625" style="22"/>
    <col min="13576" max="13576" width="15.453125" style="22" customWidth="1"/>
    <col min="13577" max="13577" width="5.1796875" style="22" customWidth="1"/>
    <col min="13578" max="13579" width="8.81640625" style="22"/>
    <col min="13580" max="13580" width="3" style="22" customWidth="1"/>
    <col min="13581" max="13583" width="8.81640625" style="22"/>
    <col min="13584" max="13584" width="7" style="22" customWidth="1"/>
    <col min="13585" max="13824" width="8.81640625" style="22"/>
    <col min="13825" max="13825" width="3" style="22" customWidth="1"/>
    <col min="13826" max="13826" width="4.1796875" style="22" customWidth="1"/>
    <col min="13827" max="13827" width="54" style="22" customWidth="1"/>
    <col min="13828" max="13828" width="3.7265625" style="22" customWidth="1"/>
    <col min="13829" max="13829" width="90.26953125" style="22" customWidth="1"/>
    <col min="13830" max="13831" width="8.81640625" style="22"/>
    <col min="13832" max="13832" width="15.453125" style="22" customWidth="1"/>
    <col min="13833" max="13833" width="5.1796875" style="22" customWidth="1"/>
    <col min="13834" max="13835" width="8.81640625" style="22"/>
    <col min="13836" max="13836" width="3" style="22" customWidth="1"/>
    <col min="13837" max="13839" width="8.81640625" style="22"/>
    <col min="13840" max="13840" width="7" style="22" customWidth="1"/>
    <col min="13841" max="14080" width="8.81640625" style="22"/>
    <col min="14081" max="14081" width="3" style="22" customWidth="1"/>
    <col min="14082" max="14082" width="4.1796875" style="22" customWidth="1"/>
    <col min="14083" max="14083" width="54" style="22" customWidth="1"/>
    <col min="14084" max="14084" width="3.7265625" style="22" customWidth="1"/>
    <col min="14085" max="14085" width="90.26953125" style="22" customWidth="1"/>
    <col min="14086" max="14087" width="8.81640625" style="22"/>
    <col min="14088" max="14088" width="15.453125" style="22" customWidth="1"/>
    <col min="14089" max="14089" width="5.1796875" style="22" customWidth="1"/>
    <col min="14090" max="14091" width="8.81640625" style="22"/>
    <col min="14092" max="14092" width="3" style="22" customWidth="1"/>
    <col min="14093" max="14095" width="8.81640625" style="22"/>
    <col min="14096" max="14096" width="7" style="22" customWidth="1"/>
    <col min="14097" max="14336" width="8.81640625" style="22"/>
    <col min="14337" max="14337" width="3" style="22" customWidth="1"/>
    <col min="14338" max="14338" width="4.1796875" style="22" customWidth="1"/>
    <col min="14339" max="14339" width="54" style="22" customWidth="1"/>
    <col min="14340" max="14340" width="3.7265625" style="22" customWidth="1"/>
    <col min="14341" max="14341" width="90.26953125" style="22" customWidth="1"/>
    <col min="14342" max="14343" width="8.81640625" style="22"/>
    <col min="14344" max="14344" width="15.453125" style="22" customWidth="1"/>
    <col min="14345" max="14345" width="5.1796875" style="22" customWidth="1"/>
    <col min="14346" max="14347" width="8.81640625" style="22"/>
    <col min="14348" max="14348" width="3" style="22" customWidth="1"/>
    <col min="14349" max="14351" width="8.81640625" style="22"/>
    <col min="14352" max="14352" width="7" style="22" customWidth="1"/>
    <col min="14353" max="14592" width="8.81640625" style="22"/>
    <col min="14593" max="14593" width="3" style="22" customWidth="1"/>
    <col min="14594" max="14594" width="4.1796875" style="22" customWidth="1"/>
    <col min="14595" max="14595" width="54" style="22" customWidth="1"/>
    <col min="14596" max="14596" width="3.7265625" style="22" customWidth="1"/>
    <col min="14597" max="14597" width="90.26953125" style="22" customWidth="1"/>
    <col min="14598" max="14599" width="8.81640625" style="22"/>
    <col min="14600" max="14600" width="15.453125" style="22" customWidth="1"/>
    <col min="14601" max="14601" width="5.1796875" style="22" customWidth="1"/>
    <col min="14602" max="14603" width="8.81640625" style="22"/>
    <col min="14604" max="14604" width="3" style="22" customWidth="1"/>
    <col min="14605" max="14607" width="8.81640625" style="22"/>
    <col min="14608" max="14608" width="7" style="22" customWidth="1"/>
    <col min="14609" max="14848" width="8.81640625" style="22"/>
    <col min="14849" max="14849" width="3" style="22" customWidth="1"/>
    <col min="14850" max="14850" width="4.1796875" style="22" customWidth="1"/>
    <col min="14851" max="14851" width="54" style="22" customWidth="1"/>
    <col min="14852" max="14852" width="3.7265625" style="22" customWidth="1"/>
    <col min="14853" max="14853" width="90.26953125" style="22" customWidth="1"/>
    <col min="14854" max="14855" width="8.81640625" style="22"/>
    <col min="14856" max="14856" width="15.453125" style="22" customWidth="1"/>
    <col min="14857" max="14857" width="5.1796875" style="22" customWidth="1"/>
    <col min="14858" max="14859" width="8.81640625" style="22"/>
    <col min="14860" max="14860" width="3" style="22" customWidth="1"/>
    <col min="14861" max="14863" width="8.81640625" style="22"/>
    <col min="14864" max="14864" width="7" style="22" customWidth="1"/>
    <col min="14865" max="15104" width="8.81640625" style="22"/>
    <col min="15105" max="15105" width="3" style="22" customWidth="1"/>
    <col min="15106" max="15106" width="4.1796875" style="22" customWidth="1"/>
    <col min="15107" max="15107" width="54" style="22" customWidth="1"/>
    <col min="15108" max="15108" width="3.7265625" style="22" customWidth="1"/>
    <col min="15109" max="15109" width="90.26953125" style="22" customWidth="1"/>
    <col min="15110" max="15111" width="8.81640625" style="22"/>
    <col min="15112" max="15112" width="15.453125" style="22" customWidth="1"/>
    <col min="15113" max="15113" width="5.1796875" style="22" customWidth="1"/>
    <col min="15114" max="15115" width="8.81640625" style="22"/>
    <col min="15116" max="15116" width="3" style="22" customWidth="1"/>
    <col min="15117" max="15119" width="8.81640625" style="22"/>
    <col min="15120" max="15120" width="7" style="22" customWidth="1"/>
    <col min="15121" max="15360" width="8.81640625" style="22"/>
    <col min="15361" max="15361" width="3" style="22" customWidth="1"/>
    <col min="15362" max="15362" width="4.1796875" style="22" customWidth="1"/>
    <col min="15363" max="15363" width="54" style="22" customWidth="1"/>
    <col min="15364" max="15364" width="3.7265625" style="22" customWidth="1"/>
    <col min="15365" max="15365" width="90.26953125" style="22" customWidth="1"/>
    <col min="15366" max="15367" width="8.81640625" style="22"/>
    <col min="15368" max="15368" width="15.453125" style="22" customWidth="1"/>
    <col min="15369" max="15369" width="5.1796875" style="22" customWidth="1"/>
    <col min="15370" max="15371" width="8.81640625" style="22"/>
    <col min="15372" max="15372" width="3" style="22" customWidth="1"/>
    <col min="15373" max="15375" width="8.81640625" style="22"/>
    <col min="15376" max="15376" width="7" style="22" customWidth="1"/>
    <col min="15377" max="15616" width="8.81640625" style="22"/>
    <col min="15617" max="15617" width="3" style="22" customWidth="1"/>
    <col min="15618" max="15618" width="4.1796875" style="22" customWidth="1"/>
    <col min="15619" max="15619" width="54" style="22" customWidth="1"/>
    <col min="15620" max="15620" width="3.7265625" style="22" customWidth="1"/>
    <col min="15621" max="15621" width="90.26953125" style="22" customWidth="1"/>
    <col min="15622" max="15623" width="8.81640625" style="22"/>
    <col min="15624" max="15624" width="15.453125" style="22" customWidth="1"/>
    <col min="15625" max="15625" width="5.1796875" style="22" customWidth="1"/>
    <col min="15626" max="15627" width="8.81640625" style="22"/>
    <col min="15628" max="15628" width="3" style="22" customWidth="1"/>
    <col min="15629" max="15631" width="8.81640625" style="22"/>
    <col min="15632" max="15632" width="7" style="22" customWidth="1"/>
    <col min="15633" max="15872" width="8.81640625" style="22"/>
    <col min="15873" max="15873" width="3" style="22" customWidth="1"/>
    <col min="15874" max="15874" width="4.1796875" style="22" customWidth="1"/>
    <col min="15875" max="15875" width="54" style="22" customWidth="1"/>
    <col min="15876" max="15876" width="3.7265625" style="22" customWidth="1"/>
    <col min="15877" max="15877" width="90.26953125" style="22" customWidth="1"/>
    <col min="15878" max="15879" width="8.81640625" style="22"/>
    <col min="15880" max="15880" width="15.453125" style="22" customWidth="1"/>
    <col min="15881" max="15881" width="5.1796875" style="22" customWidth="1"/>
    <col min="15882" max="15883" width="8.81640625" style="22"/>
    <col min="15884" max="15884" width="3" style="22" customWidth="1"/>
    <col min="15885" max="15887" width="8.81640625" style="22"/>
    <col min="15888" max="15888" width="7" style="22" customWidth="1"/>
    <col min="15889" max="16128" width="8.81640625" style="22"/>
    <col min="16129" max="16129" width="3" style="22" customWidth="1"/>
    <col min="16130" max="16130" width="4.1796875" style="22" customWidth="1"/>
    <col min="16131" max="16131" width="54" style="22" customWidth="1"/>
    <col min="16132" max="16132" width="3.7265625" style="22" customWidth="1"/>
    <col min="16133" max="16133" width="90.26953125" style="22" customWidth="1"/>
    <col min="16134" max="16135" width="8.81640625" style="22"/>
    <col min="16136" max="16136" width="15.453125" style="22" customWidth="1"/>
    <col min="16137" max="16137" width="5.1796875" style="22" customWidth="1"/>
    <col min="16138" max="16139" width="8.81640625" style="22"/>
    <col min="16140" max="16140" width="3" style="22" customWidth="1"/>
    <col min="16141" max="16143" width="8.81640625" style="22"/>
    <col min="16144" max="16144" width="7" style="22" customWidth="1"/>
    <col min="16145" max="16384" width="8.81640625" style="22"/>
  </cols>
  <sheetData>
    <row r="1" ht="30" customHeight="1" x14ac:dyDescent="0.35"/>
    <row r="2" ht="10" customHeight="1" x14ac:dyDescent="0.35"/>
    <row r="3" ht="25.5" customHeight="1" x14ac:dyDescent="0.35"/>
    <row r="4" ht="21" customHeight="1" x14ac:dyDescent="0.35"/>
    <row r="6" ht="17.149999999999999" customHeight="1" x14ac:dyDescent="0.35"/>
    <row r="7" ht="17.149999999999999" customHeight="1" x14ac:dyDescent="0.35"/>
    <row r="8" ht="17.149999999999999" customHeight="1" x14ac:dyDescent="0.35"/>
    <row r="9" ht="17.149999999999999" customHeight="1" x14ac:dyDescent="0.35"/>
    <row r="10" ht="17.149999999999999" customHeight="1" x14ac:dyDescent="0.35"/>
    <row r="11" ht="17.149999999999999" customHeight="1" x14ac:dyDescent="0.35"/>
    <row r="12" ht="17.149999999999999" customHeight="1" x14ac:dyDescent="0.35"/>
    <row r="13" ht="17.149999999999999" customHeight="1" x14ac:dyDescent="0.35"/>
    <row r="14" ht="17.149999999999999" customHeight="1" x14ac:dyDescent="0.35"/>
    <row r="15" ht="17.149999999999999" customHeight="1" x14ac:dyDescent="0.35"/>
    <row r="16" ht="17.149999999999999" customHeight="1" x14ac:dyDescent="0.35"/>
    <row r="17" ht="17.149999999999999" customHeight="1" x14ac:dyDescent="0.35"/>
    <row r="18" ht="17.149999999999999" customHeight="1" x14ac:dyDescent="0.35"/>
    <row r="19" ht="17.149999999999999" customHeight="1" x14ac:dyDescent="0.35"/>
    <row r="40" spans="2:3" x14ac:dyDescent="0.35">
      <c r="B40" s="23"/>
      <c r="C40" s="2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F4AE-AC6E-4961-A0FA-F2D0C0D47310}">
  <sheetPr codeName="Sheet1"/>
  <dimension ref="A1:BG394"/>
  <sheetViews>
    <sheetView tabSelected="1" topLeftCell="A4" zoomScaleNormal="100" workbookViewId="0">
      <pane ySplit="930" topLeftCell="A3"/>
      <selection activeCell="A5" sqref="A5"/>
      <selection pane="bottomLeft" activeCell="I3" sqref="I3"/>
    </sheetView>
  </sheetViews>
  <sheetFormatPr defaultRowHeight="14.5" x14ac:dyDescent="0.35"/>
  <cols>
    <col min="1" max="8" width="2.90625" style="20" customWidth="1"/>
    <col min="9" max="9" width="31.08984375" style="20" customWidth="1"/>
    <col min="10" max="10" width="8.08984375" style="21" hidden="1" customWidth="1"/>
    <col min="11" max="11" width="7.7265625" style="21" hidden="1" customWidth="1"/>
    <col min="12" max="12" width="10.7265625" style="21" hidden="1" customWidth="1"/>
    <col min="13" max="13" width="9.453125" style="21" hidden="1" customWidth="1"/>
    <col min="14" max="15" width="7.7265625" style="21" hidden="1" customWidth="1"/>
    <col min="16" max="16" width="10.7265625" style="21" hidden="1" customWidth="1"/>
    <col min="17" max="17" width="9.453125" style="21" hidden="1" customWidth="1"/>
    <col min="18" max="19" width="8.08984375" style="21" hidden="1" customWidth="1"/>
    <col min="20" max="20" width="10.7265625" style="21" hidden="1" customWidth="1"/>
    <col min="21" max="21" width="9.453125" style="21" hidden="1" customWidth="1"/>
    <col min="22" max="23" width="7.26953125" style="21" hidden="1" customWidth="1"/>
    <col min="24" max="24" width="10.7265625" style="21" hidden="1" customWidth="1"/>
    <col min="25" max="25" width="9.453125" style="21" hidden="1" customWidth="1"/>
    <col min="26" max="26" width="7.7265625" style="21" hidden="1" customWidth="1"/>
    <col min="27" max="27" width="7.26953125" style="21" hidden="1" customWidth="1"/>
    <col min="28" max="28" width="10.7265625" style="21" hidden="1" customWidth="1"/>
    <col min="29" max="29" width="9.453125" style="21" hidden="1" customWidth="1"/>
    <col min="30" max="31" width="7.7265625" style="21" hidden="1" customWidth="1"/>
    <col min="32" max="32" width="10.7265625" style="21" hidden="1" customWidth="1"/>
    <col min="33" max="33" width="9.453125" style="21" hidden="1" customWidth="1"/>
    <col min="34" max="35" width="7.7265625" style="21" hidden="1" customWidth="1"/>
    <col min="36" max="36" width="10.7265625" style="21" hidden="1" customWidth="1"/>
    <col min="37" max="37" width="9.453125" style="21" hidden="1" customWidth="1"/>
    <col min="38" max="39" width="7.7265625" style="21" hidden="1" customWidth="1"/>
    <col min="40" max="40" width="10.7265625" style="21" hidden="1" customWidth="1"/>
    <col min="41" max="41" width="9.453125" style="21" hidden="1" customWidth="1"/>
    <col min="42" max="43" width="7.7265625" style="21" hidden="1" customWidth="1"/>
    <col min="44" max="44" width="10.7265625" style="21" hidden="1" customWidth="1"/>
    <col min="45" max="45" width="9.453125" style="21" hidden="1" customWidth="1"/>
    <col min="46" max="46" width="7.26953125" style="21" hidden="1" customWidth="1"/>
    <col min="47" max="47" width="7.7265625" style="21" hidden="1" customWidth="1"/>
    <col min="48" max="48" width="10.7265625" style="21" hidden="1" customWidth="1"/>
    <col min="49" max="49" width="9.453125" style="21" hidden="1" customWidth="1"/>
    <col min="50" max="51" width="7.7265625" style="21" bestFit="1" customWidth="1"/>
    <col min="52" max="52" width="10.7265625" style="21" bestFit="1" customWidth="1"/>
    <col min="53" max="53" width="9.453125" style="21" bestFit="1" customWidth="1"/>
    <col min="54" max="54" width="2.36328125" style="21" customWidth="1"/>
    <col min="55" max="55" width="11.26953125" style="21" bestFit="1" customWidth="1"/>
    <col min="56" max="56" width="9.6328125" style="21" customWidth="1"/>
    <col min="57" max="57" width="10.7265625" style="21" bestFit="1" customWidth="1"/>
    <col min="58" max="58" width="9.453125" style="21" bestFit="1" customWidth="1"/>
  </cols>
  <sheetData>
    <row r="1" spans="1:59" x14ac:dyDescent="0.35">
      <c r="A1" s="20" t="s">
        <v>403</v>
      </c>
    </row>
    <row r="2" spans="1:59" x14ac:dyDescent="0.35">
      <c r="A2" s="20" t="s">
        <v>404</v>
      </c>
    </row>
    <row r="3" spans="1:59" x14ac:dyDescent="0.35">
      <c r="A3" s="20" t="s">
        <v>405</v>
      </c>
    </row>
    <row r="4" spans="1:59" x14ac:dyDescent="0.35">
      <c r="A4" s="20" t="s">
        <v>406</v>
      </c>
    </row>
    <row r="5" spans="1:59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3" t="s">
        <v>0</v>
      </c>
      <c r="BD5" s="2"/>
      <c r="BE5" s="2"/>
      <c r="BF5" s="2"/>
    </row>
    <row r="6" spans="1:59" s="19" customFormat="1" ht="15.5" thickTop="1" thickBot="1" x14ac:dyDescent="0.4">
      <c r="A6" s="17"/>
      <c r="B6" s="17"/>
      <c r="C6" s="17"/>
      <c r="D6" s="17"/>
      <c r="E6" s="17"/>
      <c r="F6" s="17"/>
      <c r="G6" s="17"/>
      <c r="H6" s="17"/>
      <c r="I6" s="17"/>
      <c r="J6" s="18" t="s">
        <v>1</v>
      </c>
      <c r="K6" s="18" t="s">
        <v>2</v>
      </c>
      <c r="L6" s="18" t="s">
        <v>3</v>
      </c>
      <c r="M6" s="18" t="s">
        <v>4</v>
      </c>
      <c r="N6" s="18" t="s">
        <v>5</v>
      </c>
      <c r="O6" s="18" t="s">
        <v>2</v>
      </c>
      <c r="P6" s="18" t="s">
        <v>3</v>
      </c>
      <c r="Q6" s="18" t="s">
        <v>4</v>
      </c>
      <c r="R6" s="18" t="s">
        <v>6</v>
      </c>
      <c r="S6" s="18" t="s">
        <v>2</v>
      </c>
      <c r="T6" s="18" t="s">
        <v>3</v>
      </c>
      <c r="U6" s="18" t="s">
        <v>4</v>
      </c>
      <c r="V6" s="18" t="s">
        <v>7</v>
      </c>
      <c r="W6" s="18" t="s">
        <v>2</v>
      </c>
      <c r="X6" s="18" t="s">
        <v>3</v>
      </c>
      <c r="Y6" s="18" t="s">
        <v>4</v>
      </c>
      <c r="Z6" s="18" t="s">
        <v>8</v>
      </c>
      <c r="AA6" s="18" t="s">
        <v>2</v>
      </c>
      <c r="AB6" s="18" t="s">
        <v>3</v>
      </c>
      <c r="AC6" s="18" t="s">
        <v>4</v>
      </c>
      <c r="AD6" s="18" t="s">
        <v>9</v>
      </c>
      <c r="AE6" s="18" t="s">
        <v>2</v>
      </c>
      <c r="AF6" s="18" t="s">
        <v>3</v>
      </c>
      <c r="AG6" s="18" t="s">
        <v>4</v>
      </c>
      <c r="AH6" s="18" t="s">
        <v>10</v>
      </c>
      <c r="AI6" s="18" t="s">
        <v>2</v>
      </c>
      <c r="AJ6" s="18" t="s">
        <v>3</v>
      </c>
      <c r="AK6" s="18" t="s">
        <v>4</v>
      </c>
      <c r="AL6" s="18" t="s">
        <v>11</v>
      </c>
      <c r="AM6" s="18" t="s">
        <v>2</v>
      </c>
      <c r="AN6" s="18" t="s">
        <v>3</v>
      </c>
      <c r="AO6" s="18" t="s">
        <v>4</v>
      </c>
      <c r="AP6" s="18" t="s">
        <v>12</v>
      </c>
      <c r="AQ6" s="18" t="s">
        <v>2</v>
      </c>
      <c r="AR6" s="18" t="s">
        <v>3</v>
      </c>
      <c r="AS6" s="18" t="s">
        <v>4</v>
      </c>
      <c r="AT6" s="18" t="s">
        <v>13</v>
      </c>
      <c r="AU6" s="18" t="s">
        <v>2</v>
      </c>
      <c r="AV6" s="18" t="s">
        <v>3</v>
      </c>
      <c r="AW6" s="18" t="s">
        <v>4</v>
      </c>
      <c r="AX6" s="18" t="s">
        <v>14</v>
      </c>
      <c r="AY6" s="18" t="s">
        <v>2</v>
      </c>
      <c r="AZ6" s="18" t="s">
        <v>3</v>
      </c>
      <c r="BA6" s="18" t="s">
        <v>4</v>
      </c>
      <c r="BB6" s="18"/>
      <c r="BC6" s="18" t="s">
        <v>15</v>
      </c>
      <c r="BD6" s="18" t="s">
        <v>2</v>
      </c>
      <c r="BE6" s="18" t="s">
        <v>3</v>
      </c>
      <c r="BF6" s="18" t="s">
        <v>4</v>
      </c>
    </row>
    <row r="7" spans="1:59" ht="15" thickTop="1" x14ac:dyDescent="0.35">
      <c r="A7" s="1"/>
      <c r="B7" s="1" t="s">
        <v>16</v>
      </c>
      <c r="C7" s="1"/>
      <c r="D7" s="1"/>
      <c r="E7" s="1"/>
      <c r="F7" s="1"/>
      <c r="G7" s="1"/>
      <c r="H7" s="1"/>
      <c r="I7" s="1"/>
      <c r="J7" s="4"/>
      <c r="K7" s="4"/>
      <c r="L7" s="4"/>
      <c r="M7" s="5"/>
      <c r="N7" s="4"/>
      <c r="O7" s="4"/>
      <c r="P7" s="4"/>
      <c r="Q7" s="5"/>
      <c r="R7" s="4"/>
      <c r="S7" s="4"/>
      <c r="T7" s="4"/>
      <c r="U7" s="5"/>
      <c r="V7" s="4"/>
      <c r="W7" s="4"/>
      <c r="X7" s="4"/>
      <c r="Y7" s="5"/>
      <c r="Z7" s="4"/>
      <c r="AA7" s="4"/>
      <c r="AB7" s="4"/>
      <c r="AC7" s="5"/>
      <c r="AD7" s="4"/>
      <c r="AE7" s="4"/>
      <c r="AF7" s="4"/>
      <c r="AG7" s="5"/>
      <c r="AH7" s="4"/>
      <c r="AI7" s="4"/>
      <c r="AJ7" s="4"/>
      <c r="AK7" s="5"/>
      <c r="AL7" s="4"/>
      <c r="AM7" s="4"/>
      <c r="AN7" s="4"/>
      <c r="AO7" s="5"/>
      <c r="AP7" s="4"/>
      <c r="AQ7" s="4"/>
      <c r="AR7" s="4"/>
      <c r="AS7" s="5"/>
      <c r="AT7" s="4"/>
      <c r="AU7" s="4"/>
      <c r="AV7" s="4"/>
      <c r="AW7" s="5"/>
      <c r="AX7" s="4"/>
      <c r="AY7" s="4"/>
      <c r="AZ7" s="4"/>
      <c r="BA7" s="5"/>
      <c r="BB7" s="5"/>
      <c r="BC7" s="5"/>
      <c r="BD7" s="4"/>
      <c r="BE7" s="4"/>
      <c r="BF7" s="4"/>
      <c r="BG7" s="5"/>
    </row>
    <row r="8" spans="1:59" x14ac:dyDescent="0.35">
      <c r="A8" s="1"/>
      <c r="B8" s="1"/>
      <c r="C8" s="1"/>
      <c r="D8" s="1" t="s">
        <v>17</v>
      </c>
      <c r="E8" s="1"/>
      <c r="F8" s="1"/>
      <c r="G8" s="1"/>
      <c r="H8" s="1"/>
      <c r="I8" s="1"/>
      <c r="J8" s="4"/>
      <c r="K8" s="4"/>
      <c r="L8" s="4"/>
      <c r="M8" s="5"/>
      <c r="N8" s="4"/>
      <c r="O8" s="4"/>
      <c r="P8" s="4"/>
      <c r="Q8" s="5"/>
      <c r="R8" s="4"/>
      <c r="S8" s="4"/>
      <c r="T8" s="4"/>
      <c r="U8" s="5"/>
      <c r="V8" s="4"/>
      <c r="W8" s="4"/>
      <c r="X8" s="4"/>
      <c r="Y8" s="5"/>
      <c r="Z8" s="4"/>
      <c r="AA8" s="4"/>
      <c r="AB8" s="4"/>
      <c r="AC8" s="5"/>
      <c r="AD8" s="4"/>
      <c r="AE8" s="4"/>
      <c r="AF8" s="4"/>
      <c r="AG8" s="5"/>
      <c r="AH8" s="4"/>
      <c r="AI8" s="4"/>
      <c r="AJ8" s="4"/>
      <c r="AK8" s="5"/>
      <c r="AL8" s="4"/>
      <c r="AM8" s="4"/>
      <c r="AN8" s="4"/>
      <c r="AO8" s="5"/>
      <c r="AP8" s="4"/>
      <c r="AQ8" s="4"/>
      <c r="AR8" s="4"/>
      <c r="AS8" s="5"/>
      <c r="AT8" s="4"/>
      <c r="AU8" s="4"/>
      <c r="AV8" s="4"/>
      <c r="AW8" s="5"/>
      <c r="AX8" s="4"/>
      <c r="AY8" s="4"/>
      <c r="AZ8" s="4"/>
      <c r="BA8" s="5"/>
      <c r="BB8" s="5"/>
      <c r="BC8" s="5"/>
      <c r="BD8" s="4"/>
      <c r="BE8" s="4"/>
      <c r="BF8" s="4"/>
      <c r="BG8" s="5"/>
    </row>
    <row r="9" spans="1:59" x14ac:dyDescent="0.35">
      <c r="A9" s="1"/>
      <c r="B9" s="1"/>
      <c r="C9" s="1"/>
      <c r="D9" s="1"/>
      <c r="E9" s="1" t="s">
        <v>18</v>
      </c>
      <c r="F9" s="1"/>
      <c r="G9" s="1"/>
      <c r="H9" s="1"/>
      <c r="I9" s="1"/>
      <c r="J9" s="4"/>
      <c r="K9" s="4"/>
      <c r="L9" s="4"/>
      <c r="M9" s="5"/>
      <c r="N9" s="4"/>
      <c r="O9" s="4"/>
      <c r="P9" s="4"/>
      <c r="Q9" s="5"/>
      <c r="R9" s="4"/>
      <c r="S9" s="4"/>
      <c r="T9" s="4"/>
      <c r="U9" s="5"/>
      <c r="V9" s="4"/>
      <c r="W9" s="4"/>
      <c r="X9" s="4"/>
      <c r="Y9" s="5"/>
      <c r="Z9" s="4"/>
      <c r="AA9" s="4"/>
      <c r="AB9" s="4"/>
      <c r="AC9" s="5"/>
      <c r="AD9" s="4"/>
      <c r="AE9" s="4"/>
      <c r="AF9" s="4"/>
      <c r="AG9" s="5"/>
      <c r="AH9" s="4"/>
      <c r="AI9" s="4"/>
      <c r="AJ9" s="4"/>
      <c r="AK9" s="5"/>
      <c r="AL9" s="4"/>
      <c r="AM9" s="4"/>
      <c r="AN9" s="4"/>
      <c r="AO9" s="5"/>
      <c r="AP9" s="4"/>
      <c r="AQ9" s="4"/>
      <c r="AR9" s="4"/>
      <c r="AS9" s="5"/>
      <c r="AT9" s="4"/>
      <c r="AU9" s="4"/>
      <c r="AV9" s="4"/>
      <c r="AW9" s="5"/>
      <c r="AX9" s="4"/>
      <c r="AY9" s="4"/>
      <c r="AZ9" s="4"/>
      <c r="BA9" s="5"/>
      <c r="BB9" s="5"/>
      <c r="BC9" s="4"/>
      <c r="BD9" s="4"/>
      <c r="BE9" s="4"/>
      <c r="BF9" s="5"/>
    </row>
    <row r="10" spans="1:59" x14ac:dyDescent="0.35">
      <c r="A10" s="1"/>
      <c r="B10" s="1"/>
      <c r="C10" s="1"/>
      <c r="D10" s="1"/>
      <c r="E10" s="1"/>
      <c r="F10" s="1" t="s">
        <v>19</v>
      </c>
      <c r="G10" s="1"/>
      <c r="H10" s="1"/>
      <c r="I10" s="1"/>
      <c r="J10" s="4"/>
      <c r="K10" s="4"/>
      <c r="L10" s="4"/>
      <c r="M10" s="5"/>
      <c r="N10" s="4"/>
      <c r="O10" s="4"/>
      <c r="P10" s="4"/>
      <c r="Q10" s="5"/>
      <c r="R10" s="4"/>
      <c r="S10" s="4"/>
      <c r="T10" s="4"/>
      <c r="U10" s="5"/>
      <c r="V10" s="4"/>
      <c r="W10" s="4"/>
      <c r="X10" s="4"/>
      <c r="Y10" s="5"/>
      <c r="Z10" s="4"/>
      <c r="AA10" s="4"/>
      <c r="AB10" s="4"/>
      <c r="AC10" s="5"/>
      <c r="AD10" s="4"/>
      <c r="AE10" s="4"/>
      <c r="AF10" s="4"/>
      <c r="AG10" s="5"/>
      <c r="AH10" s="4"/>
      <c r="AI10" s="4"/>
      <c r="AJ10" s="4"/>
      <c r="AK10" s="5"/>
      <c r="AL10" s="4"/>
      <c r="AM10" s="4"/>
      <c r="AN10" s="4"/>
      <c r="AO10" s="5"/>
      <c r="AP10" s="4"/>
      <c r="AQ10" s="4"/>
      <c r="AR10" s="4"/>
      <c r="AS10" s="5"/>
      <c r="AT10" s="4"/>
      <c r="AU10" s="4"/>
      <c r="AV10" s="4"/>
      <c r="AW10" s="5"/>
      <c r="AX10" s="4"/>
      <c r="AY10" s="4"/>
      <c r="AZ10" s="4"/>
      <c r="BA10" s="5"/>
      <c r="BB10" s="5"/>
      <c r="BC10" s="4"/>
      <c r="BD10" s="4"/>
      <c r="BE10" s="4"/>
      <c r="BF10" s="5"/>
    </row>
    <row r="11" spans="1:59" x14ac:dyDescent="0.35">
      <c r="A11" s="1"/>
      <c r="B11" s="1"/>
      <c r="C11" s="1"/>
      <c r="D11" s="1"/>
      <c r="E11" s="1"/>
      <c r="F11" s="1"/>
      <c r="G11" s="1" t="s">
        <v>20</v>
      </c>
      <c r="H11" s="1"/>
      <c r="I11" s="1"/>
      <c r="J11" s="4">
        <v>0</v>
      </c>
      <c r="K11" s="4">
        <v>0</v>
      </c>
      <c r="L11" s="4">
        <f>ROUND((J11-K11),5)</f>
        <v>0</v>
      </c>
      <c r="M11" s="5">
        <f>ROUND(IF(K11=0, IF(J11=0, 0, 1), J11/K11),5)</f>
        <v>0</v>
      </c>
      <c r="N11" s="4">
        <v>0</v>
      </c>
      <c r="O11" s="4">
        <v>0</v>
      </c>
      <c r="P11" s="4">
        <f>ROUND((N11-O11),5)</f>
        <v>0</v>
      </c>
      <c r="Q11" s="5">
        <f>ROUND(IF(O11=0, IF(N11=0, 0, 1), N11/O11),5)</f>
        <v>0</v>
      </c>
      <c r="R11" s="4">
        <v>201491.73</v>
      </c>
      <c r="S11" s="4">
        <v>215066</v>
      </c>
      <c r="T11" s="4">
        <f>ROUND((R11-S11),5)</f>
        <v>-13574.27</v>
      </c>
      <c r="U11" s="5">
        <f>ROUND(IF(S11=0, IF(R11=0, 0, 1), R11/S11),5)</f>
        <v>0.93688000000000005</v>
      </c>
      <c r="V11" s="4">
        <v>0</v>
      </c>
      <c r="W11" s="4">
        <v>0</v>
      </c>
      <c r="X11" s="4">
        <f>ROUND((V11-W11),5)</f>
        <v>0</v>
      </c>
      <c r="Y11" s="5">
        <f>ROUND(IF(W11=0, IF(V11=0, 0, 1), V11/W11),5)</f>
        <v>0</v>
      </c>
      <c r="Z11" s="4">
        <v>0</v>
      </c>
      <c r="AA11" s="4">
        <v>0</v>
      </c>
      <c r="AB11" s="4">
        <f>ROUND((Z11-AA11),5)</f>
        <v>0</v>
      </c>
      <c r="AC11" s="5">
        <f>ROUND(IF(AA11=0, IF(Z11=0, 0, 1), Z11/AA11),5)</f>
        <v>0</v>
      </c>
      <c r="AD11" s="4">
        <v>0</v>
      </c>
      <c r="AE11" s="4">
        <v>0</v>
      </c>
      <c r="AF11" s="4">
        <f>ROUND((AD11-AE11),5)</f>
        <v>0</v>
      </c>
      <c r="AG11" s="5">
        <f>ROUND(IF(AE11=0, IF(AD11=0, 0, 1), AD11/AE11),5)</f>
        <v>0</v>
      </c>
      <c r="AH11" s="4">
        <v>0</v>
      </c>
      <c r="AI11" s="4"/>
      <c r="AJ11" s="4"/>
      <c r="AK11" s="5"/>
      <c r="AL11" s="4">
        <v>0</v>
      </c>
      <c r="AM11" s="4"/>
      <c r="AN11" s="4"/>
      <c r="AO11" s="5"/>
      <c r="AP11" s="4">
        <v>0</v>
      </c>
      <c r="AQ11" s="4"/>
      <c r="AR11" s="4"/>
      <c r="AS11" s="5"/>
      <c r="AT11" s="4">
        <v>0</v>
      </c>
      <c r="AU11" s="4"/>
      <c r="AV11" s="4"/>
      <c r="AW11" s="5"/>
      <c r="AX11" s="4">
        <v>0</v>
      </c>
      <c r="AY11" s="4"/>
      <c r="AZ11" s="4"/>
      <c r="BA11" s="5"/>
      <c r="BB11" s="5"/>
      <c r="BC11" s="4">
        <f>ROUND(J11+N11+R11+V11+Z11+AD11+AH11+AL11+AP11+AT11+AX11,5)</f>
        <v>201491.73</v>
      </c>
      <c r="BD11" s="4">
        <f>ROUND(K11+O11+S11+W11+AA11+AE11+AI11+AM11+AQ11+AU11+AY11,5)</f>
        <v>215066</v>
      </c>
      <c r="BE11" s="4">
        <f>ROUND((BC11-BD11),5)</f>
        <v>-13574.27</v>
      </c>
      <c r="BF11" s="5">
        <f>ROUND(IF(BD11=0, IF(BC11=0, 0, 1), BC11/BD11),5)</f>
        <v>0.93688000000000005</v>
      </c>
    </row>
    <row r="12" spans="1:59" x14ac:dyDescent="0.35">
      <c r="A12" s="1"/>
      <c r="B12" s="1"/>
      <c r="C12" s="1"/>
      <c r="D12" s="1"/>
      <c r="E12" s="1"/>
      <c r="F12" s="1"/>
      <c r="G12" s="1" t="s">
        <v>21</v>
      </c>
      <c r="H12" s="1"/>
      <c r="I12" s="1"/>
      <c r="J12" s="4">
        <v>-1165.93</v>
      </c>
      <c r="K12" s="4">
        <v>0</v>
      </c>
      <c r="L12" s="4">
        <f>ROUND((J12-K12),5)</f>
        <v>-1165.93</v>
      </c>
      <c r="M12" s="5">
        <f>ROUND(IF(K12=0, IF(J12=0, 0, 1), J12/K12),5)</f>
        <v>1</v>
      </c>
      <c r="N12" s="4">
        <v>0</v>
      </c>
      <c r="O12" s="4">
        <v>0</v>
      </c>
      <c r="P12" s="4">
        <f>ROUND((N12-O12),5)</f>
        <v>0</v>
      </c>
      <c r="Q12" s="5">
        <f>ROUND(IF(O12=0, IF(N12=0, 0, 1), N12/O12),5)</f>
        <v>0</v>
      </c>
      <c r="R12" s="4">
        <v>0</v>
      </c>
      <c r="S12" s="4">
        <v>0</v>
      </c>
      <c r="T12" s="4">
        <f>ROUND((R12-S12),5)</f>
        <v>0</v>
      </c>
      <c r="U12" s="5">
        <f>ROUND(IF(S12=0, IF(R12=0, 0, 1), R12/S12),5)</f>
        <v>0</v>
      </c>
      <c r="V12" s="4">
        <v>0</v>
      </c>
      <c r="W12" s="4">
        <v>10504</v>
      </c>
      <c r="X12" s="4">
        <f>ROUND((V12-W12),5)</f>
        <v>-10504</v>
      </c>
      <c r="Y12" s="5">
        <f>ROUND(IF(W12=0, IF(V12=0, 0, 1), V12/W12),5)</f>
        <v>0</v>
      </c>
      <c r="Z12" s="4">
        <v>0</v>
      </c>
      <c r="AA12" s="4">
        <v>0</v>
      </c>
      <c r="AB12" s="4">
        <f>ROUND((Z12-AA12),5)</f>
        <v>0</v>
      </c>
      <c r="AC12" s="5">
        <f>ROUND(IF(AA12=0, IF(Z12=0, 0, 1), Z12/AA12),5)</f>
        <v>0</v>
      </c>
      <c r="AD12" s="4">
        <v>0</v>
      </c>
      <c r="AE12" s="4">
        <v>0</v>
      </c>
      <c r="AF12" s="4">
        <f>ROUND((AD12-AE12),5)</f>
        <v>0</v>
      </c>
      <c r="AG12" s="5">
        <f>ROUND(IF(AE12=0, IF(AD12=0, 0, 1), AD12/AE12),5)</f>
        <v>0</v>
      </c>
      <c r="AH12" s="4">
        <v>5725.91</v>
      </c>
      <c r="AI12" s="4"/>
      <c r="AJ12" s="4"/>
      <c r="AK12" s="5"/>
      <c r="AL12" s="4">
        <v>0</v>
      </c>
      <c r="AM12" s="4"/>
      <c r="AN12" s="4"/>
      <c r="AO12" s="5"/>
      <c r="AP12" s="4">
        <v>0</v>
      </c>
      <c r="AQ12" s="4"/>
      <c r="AR12" s="4"/>
      <c r="AS12" s="5"/>
      <c r="AT12" s="4">
        <v>0</v>
      </c>
      <c r="AU12" s="4"/>
      <c r="AV12" s="4"/>
      <c r="AW12" s="5"/>
      <c r="AX12" s="4">
        <v>0</v>
      </c>
      <c r="AY12" s="4"/>
      <c r="AZ12" s="4"/>
      <c r="BA12" s="5"/>
      <c r="BB12" s="5"/>
      <c r="BC12" s="4">
        <f>ROUND(J12+N12+R12+V12+Z12+AD12+AH12+AL12+AP12+AT12+AX12,5)</f>
        <v>4559.9799999999996</v>
      </c>
      <c r="BD12" s="4">
        <f>ROUND(K12+O12+S12+W12+AA12+AE12+AI12+AM12+AQ12+AU12+AY12,5)</f>
        <v>10504</v>
      </c>
      <c r="BE12" s="4">
        <f>ROUND((BC12-BD12),5)</f>
        <v>-5944.02</v>
      </c>
      <c r="BF12" s="5">
        <f>ROUND(IF(BD12=0, IF(BC12=0, 0, 1), BC12/BD12),5)</f>
        <v>0.43412000000000001</v>
      </c>
    </row>
    <row r="13" spans="1:59" x14ac:dyDescent="0.35">
      <c r="A13" s="1"/>
      <c r="B13" s="1"/>
      <c r="C13" s="1"/>
      <c r="D13" s="1"/>
      <c r="E13" s="1"/>
      <c r="F13" s="1"/>
      <c r="G13" s="1" t="s">
        <v>22</v>
      </c>
      <c r="H13" s="1"/>
      <c r="I13" s="1"/>
      <c r="J13" s="4">
        <v>0</v>
      </c>
      <c r="K13" s="4">
        <v>82.5</v>
      </c>
      <c r="L13" s="4">
        <f>ROUND((J13-K13),5)</f>
        <v>-82.5</v>
      </c>
      <c r="M13" s="5">
        <f>ROUND(IF(K13=0, IF(J13=0, 0, 1), J13/K13),5)</f>
        <v>0</v>
      </c>
      <c r="N13" s="4">
        <v>71.739999999999995</v>
      </c>
      <c r="O13" s="4">
        <v>82.5</v>
      </c>
      <c r="P13" s="4">
        <f>ROUND((N13-O13),5)</f>
        <v>-10.76</v>
      </c>
      <c r="Q13" s="5">
        <f>ROUND(IF(O13=0, IF(N13=0, 0, 1), N13/O13),5)</f>
        <v>0.86958000000000002</v>
      </c>
      <c r="R13" s="4">
        <v>0</v>
      </c>
      <c r="S13" s="4">
        <v>82.5</v>
      </c>
      <c r="T13" s="4">
        <f>ROUND((R13-S13),5)</f>
        <v>-82.5</v>
      </c>
      <c r="U13" s="5">
        <f>ROUND(IF(S13=0, IF(R13=0, 0, 1), R13/S13),5)</f>
        <v>0</v>
      </c>
      <c r="V13" s="4">
        <v>0</v>
      </c>
      <c r="W13" s="4">
        <v>82.5</v>
      </c>
      <c r="X13" s="4">
        <f>ROUND((V13-W13),5)</f>
        <v>-82.5</v>
      </c>
      <c r="Y13" s="5">
        <f>ROUND(IF(W13=0, IF(V13=0, 0, 1), V13/W13),5)</f>
        <v>0</v>
      </c>
      <c r="Z13" s="4">
        <v>0</v>
      </c>
      <c r="AA13" s="4">
        <v>82.5</v>
      </c>
      <c r="AB13" s="4">
        <f>ROUND((Z13-AA13),5)</f>
        <v>-82.5</v>
      </c>
      <c r="AC13" s="5">
        <f>ROUND(IF(AA13=0, IF(Z13=0, 0, 1), Z13/AA13),5)</f>
        <v>0</v>
      </c>
      <c r="AD13" s="4">
        <v>134.75</v>
      </c>
      <c r="AE13" s="4">
        <v>82.5</v>
      </c>
      <c r="AF13" s="4">
        <f>ROUND((AD13-AE13),5)</f>
        <v>52.25</v>
      </c>
      <c r="AG13" s="5">
        <f>ROUND(IF(AE13=0, IF(AD13=0, 0, 1), AD13/AE13),5)</f>
        <v>1.6333299999999999</v>
      </c>
      <c r="AH13" s="4">
        <v>0</v>
      </c>
      <c r="AI13" s="4">
        <v>82.5</v>
      </c>
      <c r="AJ13" s="4">
        <f>ROUND((AH13-AI13),5)</f>
        <v>-82.5</v>
      </c>
      <c r="AK13" s="5">
        <f>ROUND(IF(AI13=0, IF(AH13=0, 0, 1), AH13/AI13),5)</f>
        <v>0</v>
      </c>
      <c r="AL13" s="4">
        <v>38.19</v>
      </c>
      <c r="AM13" s="4">
        <v>82.5</v>
      </c>
      <c r="AN13" s="4">
        <f>ROUND((AL13-AM13),5)</f>
        <v>-44.31</v>
      </c>
      <c r="AO13" s="5">
        <f>ROUND(IF(AM13=0, IF(AL13=0, 0, 1), AL13/AM13),5)</f>
        <v>0.46290999999999999</v>
      </c>
      <c r="AP13" s="4">
        <v>0</v>
      </c>
      <c r="AQ13" s="4">
        <v>82.5</v>
      </c>
      <c r="AR13" s="4">
        <f>ROUND((AP13-AQ13),5)</f>
        <v>-82.5</v>
      </c>
      <c r="AS13" s="5">
        <f>ROUND(IF(AQ13=0, IF(AP13=0, 0, 1), AP13/AQ13),5)</f>
        <v>0</v>
      </c>
      <c r="AT13" s="4">
        <v>73.11</v>
      </c>
      <c r="AU13" s="4">
        <v>82.5</v>
      </c>
      <c r="AV13" s="4">
        <f>ROUND((AT13-AU13),5)</f>
        <v>-9.39</v>
      </c>
      <c r="AW13" s="5">
        <f>ROUND(IF(AU13=0, IF(AT13=0, 0, 1), AT13/AU13),5)</f>
        <v>0.88617999999999997</v>
      </c>
      <c r="AX13" s="4">
        <v>0</v>
      </c>
      <c r="AY13" s="4">
        <v>82.5</v>
      </c>
      <c r="AZ13" s="4">
        <f>ROUND((AX13-AY13),5)</f>
        <v>-82.5</v>
      </c>
      <c r="BA13" s="5">
        <f>ROUND(IF(AY13=0, IF(AX13=0, 0, 1), AX13/AY13),5)</f>
        <v>0</v>
      </c>
      <c r="BB13" s="5"/>
      <c r="BC13" s="4">
        <f>ROUND(J13+N13+R13+V13+Z13+AD13+AH13+AL13+AP13+AT13+AX13,5)</f>
        <v>317.79000000000002</v>
      </c>
      <c r="BD13" s="4">
        <f>ROUND(K13+O13+S13+W13+AA13+AE13+AI13+AM13+AQ13+AU13+AY13,5)</f>
        <v>907.5</v>
      </c>
      <c r="BE13" s="4">
        <f>ROUND((BC13-BD13),5)</f>
        <v>-589.71</v>
      </c>
      <c r="BF13" s="5">
        <f>ROUND(IF(BD13=0, IF(BC13=0, 0, 1), BC13/BD13),5)</f>
        <v>0.35017999999999999</v>
      </c>
    </row>
    <row r="14" spans="1:59" x14ac:dyDescent="0.35">
      <c r="A14" s="1"/>
      <c r="B14" s="1"/>
      <c r="C14" s="1"/>
      <c r="D14" s="1"/>
      <c r="E14" s="1"/>
      <c r="F14" s="1"/>
      <c r="G14" s="1" t="s">
        <v>23</v>
      </c>
      <c r="H14" s="1"/>
      <c r="I14" s="1"/>
      <c r="J14" s="4"/>
      <c r="K14" s="4"/>
      <c r="L14" s="4"/>
      <c r="M14" s="5"/>
      <c r="N14" s="4"/>
      <c r="O14" s="4"/>
      <c r="P14" s="4"/>
      <c r="Q14" s="5"/>
      <c r="R14" s="4"/>
      <c r="S14" s="4"/>
      <c r="T14" s="4"/>
      <c r="U14" s="5"/>
      <c r="V14" s="4"/>
      <c r="W14" s="4"/>
      <c r="X14" s="4"/>
      <c r="Y14" s="5"/>
      <c r="Z14" s="4"/>
      <c r="AA14" s="4"/>
      <c r="AB14" s="4"/>
      <c r="AC14" s="5"/>
      <c r="AD14" s="4"/>
      <c r="AE14" s="4"/>
      <c r="AF14" s="4"/>
      <c r="AG14" s="5"/>
      <c r="AH14" s="4"/>
      <c r="AI14" s="4"/>
      <c r="AJ14" s="4"/>
      <c r="AK14" s="5"/>
      <c r="AL14" s="4"/>
      <c r="AM14" s="4"/>
      <c r="AN14" s="4"/>
      <c r="AO14" s="5"/>
      <c r="AP14" s="4"/>
      <c r="AQ14" s="4"/>
      <c r="AR14" s="4"/>
      <c r="AS14" s="5"/>
      <c r="AT14" s="4"/>
      <c r="AU14" s="4"/>
      <c r="AV14" s="4"/>
      <c r="AW14" s="5"/>
      <c r="AX14" s="4"/>
      <c r="AY14" s="4"/>
      <c r="AZ14" s="4"/>
      <c r="BA14" s="5"/>
      <c r="BB14" s="5"/>
      <c r="BC14" s="4"/>
      <c r="BD14" s="4"/>
      <c r="BE14" s="4"/>
      <c r="BF14" s="5"/>
    </row>
    <row r="15" spans="1:59" ht="15" thickBot="1" x14ac:dyDescent="0.4">
      <c r="A15" s="1"/>
      <c r="B15" s="1"/>
      <c r="C15" s="1"/>
      <c r="D15" s="1"/>
      <c r="E15" s="1"/>
      <c r="F15" s="1"/>
      <c r="G15" s="1"/>
      <c r="H15" s="1" t="s">
        <v>24</v>
      </c>
      <c r="I15" s="1"/>
      <c r="J15" s="6">
        <v>430.65</v>
      </c>
      <c r="K15" s="6">
        <v>842</v>
      </c>
      <c r="L15" s="6">
        <f>ROUND((J15-K15),5)</f>
        <v>-411.35</v>
      </c>
      <c r="M15" s="7">
        <f>ROUND(IF(K15=0, IF(J15=0, 0, 1), J15/K15),5)</f>
        <v>0.51146000000000003</v>
      </c>
      <c r="N15" s="6">
        <v>849.35</v>
      </c>
      <c r="O15" s="6">
        <v>842</v>
      </c>
      <c r="P15" s="6">
        <f>ROUND((N15-O15),5)</f>
        <v>7.35</v>
      </c>
      <c r="Q15" s="7">
        <f>ROUND(IF(O15=0, IF(N15=0, 0, 1), N15/O15),5)</f>
        <v>1.0087299999999999</v>
      </c>
      <c r="R15" s="6">
        <v>2226.6799999999998</v>
      </c>
      <c r="S15" s="6">
        <v>842</v>
      </c>
      <c r="T15" s="6">
        <f>ROUND((R15-S15),5)</f>
        <v>1384.68</v>
      </c>
      <c r="U15" s="7">
        <f>ROUND(IF(S15=0, IF(R15=0, 0, 1), R15/S15),5)</f>
        <v>2.6445099999999999</v>
      </c>
      <c r="V15" s="6">
        <v>782.81</v>
      </c>
      <c r="W15" s="6">
        <v>842</v>
      </c>
      <c r="X15" s="6">
        <f>ROUND((V15-W15),5)</f>
        <v>-59.19</v>
      </c>
      <c r="Y15" s="7">
        <f>ROUND(IF(W15=0, IF(V15=0, 0, 1), V15/W15),5)</f>
        <v>0.92969999999999997</v>
      </c>
      <c r="Z15" s="6">
        <v>596.84</v>
      </c>
      <c r="AA15" s="6">
        <v>842</v>
      </c>
      <c r="AB15" s="6">
        <f>ROUND((Z15-AA15),5)</f>
        <v>-245.16</v>
      </c>
      <c r="AC15" s="7">
        <f>ROUND(IF(AA15=0, IF(Z15=0, 0, 1), Z15/AA15),5)</f>
        <v>0.70884000000000003</v>
      </c>
      <c r="AD15" s="6">
        <v>0</v>
      </c>
      <c r="AE15" s="6">
        <v>842</v>
      </c>
      <c r="AF15" s="6">
        <f>ROUND((AD15-AE15),5)</f>
        <v>-842</v>
      </c>
      <c r="AG15" s="7">
        <f>ROUND(IF(AE15=0, IF(AD15=0, 0, 1), AD15/AE15),5)</f>
        <v>0</v>
      </c>
      <c r="AH15" s="6">
        <v>2464.9299999999998</v>
      </c>
      <c r="AI15" s="6">
        <v>842</v>
      </c>
      <c r="AJ15" s="6">
        <f>ROUND((AH15-AI15),5)</f>
        <v>1622.93</v>
      </c>
      <c r="AK15" s="7">
        <f>ROUND(IF(AI15=0, IF(AH15=0, 0, 1), AH15/AI15),5)</f>
        <v>2.92747</v>
      </c>
      <c r="AL15" s="6">
        <v>2088.09</v>
      </c>
      <c r="AM15" s="6">
        <v>842</v>
      </c>
      <c r="AN15" s="6">
        <f>ROUND((AL15-AM15),5)</f>
        <v>1246.0899999999999</v>
      </c>
      <c r="AO15" s="7">
        <f>ROUND(IF(AM15=0, IF(AL15=0, 0, 1), AL15/AM15),5)</f>
        <v>2.4799199999999999</v>
      </c>
      <c r="AP15" s="6">
        <v>856.97</v>
      </c>
      <c r="AQ15" s="6">
        <v>842</v>
      </c>
      <c r="AR15" s="6">
        <f>ROUND((AP15-AQ15),5)</f>
        <v>14.97</v>
      </c>
      <c r="AS15" s="7">
        <f>ROUND(IF(AQ15=0, IF(AP15=0, 0, 1), AP15/AQ15),5)</f>
        <v>1.0177799999999999</v>
      </c>
      <c r="AT15" s="6">
        <v>267.26</v>
      </c>
      <c r="AU15" s="6">
        <v>842</v>
      </c>
      <c r="AV15" s="6">
        <f>ROUND((AT15-AU15),5)</f>
        <v>-574.74</v>
      </c>
      <c r="AW15" s="7">
        <f>ROUND(IF(AU15=0, IF(AT15=0, 0, 1), AT15/AU15),5)</f>
        <v>0.31741000000000003</v>
      </c>
      <c r="AX15" s="6">
        <v>3033.53</v>
      </c>
      <c r="AY15" s="6">
        <v>842</v>
      </c>
      <c r="AZ15" s="6">
        <f>ROUND((AX15-AY15),5)</f>
        <v>2191.5300000000002</v>
      </c>
      <c r="BA15" s="7">
        <f>ROUND(IF(AY15=0, IF(AX15=0, 0, 1), AX15/AY15),5)</f>
        <v>3.60277</v>
      </c>
      <c r="BB15" s="7"/>
      <c r="BC15" s="6">
        <f>ROUND(J15+N15+R15+V15+Z15+AD15+AH15+AL15+AP15+AT15+AX15,5)</f>
        <v>13597.11</v>
      </c>
      <c r="BD15" s="6">
        <f>ROUND(K15+O15+S15+W15+AA15+AE15+AI15+AM15+AQ15+AU15+AY15,5)</f>
        <v>9262</v>
      </c>
      <c r="BE15" s="6">
        <f>ROUND((BC15-BD15),5)</f>
        <v>4335.1099999999997</v>
      </c>
      <c r="BF15" s="7">
        <f>ROUND(IF(BD15=0, IF(BC15=0, 0, 1), BC15/BD15),5)</f>
        <v>1.4680500000000001</v>
      </c>
    </row>
    <row r="16" spans="1:59" x14ac:dyDescent="0.35">
      <c r="A16" s="1"/>
      <c r="B16" s="1"/>
      <c r="C16" s="1"/>
      <c r="D16" s="1"/>
      <c r="E16" s="1"/>
      <c r="F16" s="1"/>
      <c r="G16" s="1" t="s">
        <v>25</v>
      </c>
      <c r="H16" s="1"/>
      <c r="I16" s="1"/>
      <c r="J16" s="4">
        <f>ROUND(SUM(J14:J15),5)</f>
        <v>430.65</v>
      </c>
      <c r="K16" s="4">
        <f>ROUND(SUM(K14:K15),5)</f>
        <v>842</v>
      </c>
      <c r="L16" s="4">
        <f>ROUND((J16-K16),5)</f>
        <v>-411.35</v>
      </c>
      <c r="M16" s="5">
        <f>ROUND(IF(K16=0, IF(J16=0, 0, 1), J16/K16),5)</f>
        <v>0.51146000000000003</v>
      </c>
      <c r="N16" s="4">
        <f>ROUND(SUM(N14:N15),5)</f>
        <v>849.35</v>
      </c>
      <c r="O16" s="4">
        <f>ROUND(SUM(O14:O15),5)</f>
        <v>842</v>
      </c>
      <c r="P16" s="4">
        <f>ROUND((N16-O16),5)</f>
        <v>7.35</v>
      </c>
      <c r="Q16" s="5">
        <f>ROUND(IF(O16=0, IF(N16=0, 0, 1), N16/O16),5)</f>
        <v>1.0087299999999999</v>
      </c>
      <c r="R16" s="4">
        <f>ROUND(SUM(R14:R15),5)</f>
        <v>2226.6799999999998</v>
      </c>
      <c r="S16" s="4">
        <f>ROUND(SUM(S14:S15),5)</f>
        <v>842</v>
      </c>
      <c r="T16" s="4">
        <f>ROUND((R16-S16),5)</f>
        <v>1384.68</v>
      </c>
      <c r="U16" s="5">
        <f>ROUND(IF(S16=0, IF(R16=0, 0, 1), R16/S16),5)</f>
        <v>2.6445099999999999</v>
      </c>
      <c r="V16" s="4">
        <f>ROUND(SUM(V14:V15),5)</f>
        <v>782.81</v>
      </c>
      <c r="W16" s="4">
        <f>ROUND(SUM(W14:W15),5)</f>
        <v>842</v>
      </c>
      <c r="X16" s="4">
        <f>ROUND((V16-W16),5)</f>
        <v>-59.19</v>
      </c>
      <c r="Y16" s="5">
        <f>ROUND(IF(W16=0, IF(V16=0, 0, 1), V16/W16),5)</f>
        <v>0.92969999999999997</v>
      </c>
      <c r="Z16" s="4">
        <f>ROUND(SUM(Z14:Z15),5)</f>
        <v>596.84</v>
      </c>
      <c r="AA16" s="4">
        <f>ROUND(SUM(AA14:AA15),5)</f>
        <v>842</v>
      </c>
      <c r="AB16" s="4">
        <f>ROUND((Z16-AA16),5)</f>
        <v>-245.16</v>
      </c>
      <c r="AC16" s="5">
        <f>ROUND(IF(AA16=0, IF(Z16=0, 0, 1), Z16/AA16),5)</f>
        <v>0.70884000000000003</v>
      </c>
      <c r="AD16" s="4">
        <f>ROUND(SUM(AD14:AD15),5)</f>
        <v>0</v>
      </c>
      <c r="AE16" s="4">
        <f>ROUND(SUM(AE14:AE15),5)</f>
        <v>842</v>
      </c>
      <c r="AF16" s="4">
        <f>ROUND((AD16-AE16),5)</f>
        <v>-842</v>
      </c>
      <c r="AG16" s="5">
        <f>ROUND(IF(AE16=0, IF(AD16=0, 0, 1), AD16/AE16),5)</f>
        <v>0</v>
      </c>
      <c r="AH16" s="4">
        <f>ROUND(SUM(AH14:AH15),5)</f>
        <v>2464.9299999999998</v>
      </c>
      <c r="AI16" s="4">
        <f>ROUND(SUM(AI14:AI15),5)</f>
        <v>842</v>
      </c>
      <c r="AJ16" s="4">
        <f>ROUND((AH16-AI16),5)</f>
        <v>1622.93</v>
      </c>
      <c r="AK16" s="5">
        <f>ROUND(IF(AI16=0, IF(AH16=0, 0, 1), AH16/AI16),5)</f>
        <v>2.92747</v>
      </c>
      <c r="AL16" s="4">
        <f>ROUND(SUM(AL14:AL15),5)</f>
        <v>2088.09</v>
      </c>
      <c r="AM16" s="4">
        <f>ROUND(SUM(AM14:AM15),5)</f>
        <v>842</v>
      </c>
      <c r="AN16" s="4">
        <f>ROUND((AL16-AM16),5)</f>
        <v>1246.0899999999999</v>
      </c>
      <c r="AO16" s="5">
        <f>ROUND(IF(AM16=0, IF(AL16=0, 0, 1), AL16/AM16),5)</f>
        <v>2.4799199999999999</v>
      </c>
      <c r="AP16" s="4">
        <f>ROUND(SUM(AP14:AP15),5)</f>
        <v>856.97</v>
      </c>
      <c r="AQ16" s="4">
        <f>ROUND(SUM(AQ14:AQ15),5)</f>
        <v>842</v>
      </c>
      <c r="AR16" s="4">
        <f>ROUND((AP16-AQ16),5)</f>
        <v>14.97</v>
      </c>
      <c r="AS16" s="5">
        <f>ROUND(IF(AQ16=0, IF(AP16=0, 0, 1), AP16/AQ16),5)</f>
        <v>1.0177799999999999</v>
      </c>
      <c r="AT16" s="4">
        <f>ROUND(SUM(AT14:AT15),5)</f>
        <v>267.26</v>
      </c>
      <c r="AU16" s="4">
        <f>ROUND(SUM(AU14:AU15),5)</f>
        <v>842</v>
      </c>
      <c r="AV16" s="4">
        <f>ROUND((AT16-AU16),5)</f>
        <v>-574.74</v>
      </c>
      <c r="AW16" s="5">
        <f>ROUND(IF(AU16=0, IF(AT16=0, 0, 1), AT16/AU16),5)</f>
        <v>0.31741000000000003</v>
      </c>
      <c r="AX16" s="4">
        <f>ROUND(SUM(AX14:AX15),5)</f>
        <v>3033.53</v>
      </c>
      <c r="AY16" s="4">
        <f>ROUND(SUM(AY14:AY15),5)</f>
        <v>842</v>
      </c>
      <c r="AZ16" s="4">
        <f>ROUND((AX16-AY16),5)</f>
        <v>2191.5300000000002</v>
      </c>
      <c r="BA16" s="5">
        <f>ROUND(IF(AY16=0, IF(AX16=0, 0, 1), AX16/AY16),5)</f>
        <v>3.60277</v>
      </c>
      <c r="BB16" s="5"/>
      <c r="BC16" s="4">
        <f>ROUND(J16+N16+R16+V16+Z16+AD16+AH16+AL16+AP16+AT16+AX16,5)</f>
        <v>13597.11</v>
      </c>
      <c r="BD16" s="4">
        <f>ROUND(K16+O16+S16+W16+AA16+AE16+AI16+AM16+AQ16+AU16+AY16,5)</f>
        <v>9262</v>
      </c>
      <c r="BE16" s="4">
        <f>ROUND((BC16-BD16),5)</f>
        <v>4335.1099999999997</v>
      </c>
      <c r="BF16" s="5">
        <f>ROUND(IF(BD16=0, IF(BC16=0, 0, 1), BC16/BD16),5)</f>
        <v>1.4680500000000001</v>
      </c>
    </row>
    <row r="17" spans="1:58" x14ac:dyDescent="0.35">
      <c r="A17" s="1"/>
      <c r="B17" s="1"/>
      <c r="C17" s="1"/>
      <c r="D17" s="1"/>
      <c r="E17" s="1"/>
      <c r="F17" s="1"/>
      <c r="G17" s="1" t="s">
        <v>26</v>
      </c>
      <c r="H17" s="1"/>
      <c r="I17" s="1"/>
      <c r="J17" s="4">
        <v>2493.4</v>
      </c>
      <c r="K17" s="4">
        <v>1395.38</v>
      </c>
      <c r="L17" s="4">
        <f>ROUND((J17-K17),5)</f>
        <v>1098.02</v>
      </c>
      <c r="M17" s="5">
        <f>ROUND(IF(K17=0, IF(J17=0, 0, 1), J17/K17),5)</f>
        <v>1.7868999999999999</v>
      </c>
      <c r="N17" s="4">
        <v>1569.41</v>
      </c>
      <c r="O17" s="4">
        <v>1395.42</v>
      </c>
      <c r="P17" s="4">
        <f>ROUND((N17-O17),5)</f>
        <v>173.99</v>
      </c>
      <c r="Q17" s="5">
        <f>ROUND(IF(O17=0, IF(N17=0, 0, 1), N17/O17),5)</f>
        <v>1.12469</v>
      </c>
      <c r="R17" s="4">
        <v>2511.59</v>
      </c>
      <c r="S17" s="4">
        <v>1395.42</v>
      </c>
      <c r="T17" s="4">
        <f>ROUND((R17-S17),5)</f>
        <v>1116.17</v>
      </c>
      <c r="U17" s="5">
        <f>ROUND(IF(S17=0, IF(R17=0, 0, 1), R17/S17),5)</f>
        <v>1.7998799999999999</v>
      </c>
      <c r="V17" s="4">
        <v>620.16</v>
      </c>
      <c r="W17" s="4">
        <v>1395.42</v>
      </c>
      <c r="X17" s="4">
        <f>ROUND((V17-W17),5)</f>
        <v>-775.26</v>
      </c>
      <c r="Y17" s="5">
        <f>ROUND(IF(W17=0, IF(V17=0, 0, 1), V17/W17),5)</f>
        <v>0.44442999999999999</v>
      </c>
      <c r="Z17" s="4">
        <v>498.84</v>
      </c>
      <c r="AA17" s="4">
        <v>1395.42</v>
      </c>
      <c r="AB17" s="4">
        <f>ROUND((Z17-AA17),5)</f>
        <v>-896.58</v>
      </c>
      <c r="AC17" s="5">
        <f>ROUND(IF(AA17=0, IF(Z17=0, 0, 1), Z17/AA17),5)</f>
        <v>0.35748000000000002</v>
      </c>
      <c r="AD17" s="4">
        <v>419.14</v>
      </c>
      <c r="AE17" s="4">
        <v>1395.42</v>
      </c>
      <c r="AF17" s="4">
        <f>ROUND((AD17-AE17),5)</f>
        <v>-976.28</v>
      </c>
      <c r="AG17" s="5">
        <f>ROUND(IF(AE17=0, IF(AD17=0, 0, 1), AD17/AE17),5)</f>
        <v>0.30037000000000003</v>
      </c>
      <c r="AH17" s="4">
        <v>887.5</v>
      </c>
      <c r="AI17" s="4">
        <v>1395.42</v>
      </c>
      <c r="AJ17" s="4">
        <f>ROUND((AH17-AI17),5)</f>
        <v>-507.92</v>
      </c>
      <c r="AK17" s="5">
        <f>ROUND(IF(AI17=0, IF(AH17=0, 0, 1), AH17/AI17),5)</f>
        <v>0.63600999999999996</v>
      </c>
      <c r="AL17" s="4">
        <v>574.99</v>
      </c>
      <c r="AM17" s="4">
        <v>1395.42</v>
      </c>
      <c r="AN17" s="4">
        <f>ROUND((AL17-AM17),5)</f>
        <v>-820.43</v>
      </c>
      <c r="AO17" s="5">
        <f>ROUND(IF(AM17=0, IF(AL17=0, 0, 1), AL17/AM17),5)</f>
        <v>0.41205999999999998</v>
      </c>
      <c r="AP17" s="4">
        <v>1061.1400000000001</v>
      </c>
      <c r="AQ17" s="4">
        <v>1395.42</v>
      </c>
      <c r="AR17" s="4">
        <f>ROUND((AP17-AQ17),5)</f>
        <v>-334.28</v>
      </c>
      <c r="AS17" s="5">
        <f>ROUND(IF(AQ17=0, IF(AP17=0, 0, 1), AP17/AQ17),5)</f>
        <v>0.76044</v>
      </c>
      <c r="AT17" s="4">
        <v>2107.6799999999998</v>
      </c>
      <c r="AU17" s="4">
        <v>1395.42</v>
      </c>
      <c r="AV17" s="4">
        <f>ROUND((AT17-AU17),5)</f>
        <v>712.26</v>
      </c>
      <c r="AW17" s="5">
        <f>ROUND(IF(AU17=0, IF(AT17=0, 0, 1), AT17/AU17),5)</f>
        <v>1.5104299999999999</v>
      </c>
      <c r="AX17" s="4">
        <v>2454.1799999999998</v>
      </c>
      <c r="AY17" s="4">
        <v>1395.42</v>
      </c>
      <c r="AZ17" s="4">
        <f>ROUND((AX17-AY17),5)</f>
        <v>1058.76</v>
      </c>
      <c r="BA17" s="5">
        <f>ROUND(IF(AY17=0, IF(AX17=0, 0, 1), AX17/AY17),5)</f>
        <v>1.75874</v>
      </c>
      <c r="BB17" s="5"/>
      <c r="BC17" s="4">
        <f>ROUND(J17+N17+R17+V17+Z17+AD17+AH17+AL17+AP17+AT17+AX17,5)</f>
        <v>15198.03</v>
      </c>
      <c r="BD17" s="4">
        <f>ROUND(K17+O17+S17+W17+AA17+AE17+AI17+AM17+AQ17+AU17+AY17,5)</f>
        <v>15349.58</v>
      </c>
      <c r="BE17" s="4">
        <f>ROUND((BC17-BD17),5)</f>
        <v>-151.55000000000001</v>
      </c>
      <c r="BF17" s="5">
        <f>ROUND(IF(BD17=0, IF(BC17=0, 0, 1), BC17/BD17),5)</f>
        <v>0.99012999999999995</v>
      </c>
    </row>
    <row r="18" spans="1:58" ht="15" thickBot="1" x14ac:dyDescent="0.4">
      <c r="A18" s="1"/>
      <c r="B18" s="1"/>
      <c r="C18" s="1"/>
      <c r="D18" s="1"/>
      <c r="E18" s="1"/>
      <c r="F18" s="1"/>
      <c r="G18" s="1" t="s">
        <v>27</v>
      </c>
      <c r="H18" s="1"/>
      <c r="I18" s="1"/>
      <c r="J18" s="6">
        <v>0</v>
      </c>
      <c r="K18" s="6">
        <v>2450</v>
      </c>
      <c r="L18" s="6">
        <f>ROUND((J18-K18),5)</f>
        <v>-2450</v>
      </c>
      <c r="M18" s="7">
        <f>ROUND(IF(K18=0, IF(J18=0, 0, 1), J18/K18),5)</f>
        <v>0</v>
      </c>
      <c r="N18" s="6">
        <v>1148.79</v>
      </c>
      <c r="O18" s="6">
        <v>2450</v>
      </c>
      <c r="P18" s="6">
        <f>ROUND((N18-O18),5)</f>
        <v>-1301.21</v>
      </c>
      <c r="Q18" s="7">
        <f>ROUND(IF(O18=0, IF(N18=0, 0, 1), N18/O18),5)</f>
        <v>0.46888999999999997</v>
      </c>
      <c r="R18" s="6">
        <v>2445.9</v>
      </c>
      <c r="S18" s="6">
        <v>2450</v>
      </c>
      <c r="T18" s="6">
        <f>ROUND((R18-S18),5)</f>
        <v>-4.0999999999999996</v>
      </c>
      <c r="U18" s="7">
        <f>ROUND(IF(S18=0, IF(R18=0, 0, 1), R18/S18),5)</f>
        <v>0.99833000000000005</v>
      </c>
      <c r="V18" s="6">
        <v>0</v>
      </c>
      <c r="W18" s="6">
        <v>2450</v>
      </c>
      <c r="X18" s="6">
        <f>ROUND((V18-W18),5)</f>
        <v>-2450</v>
      </c>
      <c r="Y18" s="7">
        <f>ROUND(IF(W18=0, IF(V18=0, 0, 1), V18/W18),5)</f>
        <v>0</v>
      </c>
      <c r="Z18" s="6">
        <v>2048.46</v>
      </c>
      <c r="AA18" s="6">
        <v>2450</v>
      </c>
      <c r="AB18" s="6">
        <f>ROUND((Z18-AA18),5)</f>
        <v>-401.54</v>
      </c>
      <c r="AC18" s="7">
        <f>ROUND(IF(AA18=0, IF(Z18=0, 0, 1), Z18/AA18),5)</f>
        <v>0.83611000000000002</v>
      </c>
      <c r="AD18" s="6">
        <v>1488.17</v>
      </c>
      <c r="AE18" s="6">
        <v>2450</v>
      </c>
      <c r="AF18" s="6">
        <f>ROUND((AD18-AE18),5)</f>
        <v>-961.83</v>
      </c>
      <c r="AG18" s="7">
        <f>ROUND(IF(AE18=0, IF(AD18=0, 0, 1), AD18/AE18),5)</f>
        <v>0.60741999999999996</v>
      </c>
      <c r="AH18" s="6">
        <v>1183.07</v>
      </c>
      <c r="AI18" s="6">
        <v>2450</v>
      </c>
      <c r="AJ18" s="6">
        <f>ROUND((AH18-AI18),5)</f>
        <v>-1266.93</v>
      </c>
      <c r="AK18" s="7">
        <f>ROUND(IF(AI18=0, IF(AH18=0, 0, 1), AH18/AI18),5)</f>
        <v>0.48288999999999999</v>
      </c>
      <c r="AL18" s="6">
        <v>900.14</v>
      </c>
      <c r="AM18" s="6">
        <v>2450</v>
      </c>
      <c r="AN18" s="6">
        <f>ROUND((AL18-AM18),5)</f>
        <v>-1549.86</v>
      </c>
      <c r="AO18" s="7">
        <f>ROUND(IF(AM18=0, IF(AL18=0, 0, 1), AL18/AM18),5)</f>
        <v>0.3674</v>
      </c>
      <c r="AP18" s="6">
        <v>1488.17</v>
      </c>
      <c r="AQ18" s="6">
        <v>2450</v>
      </c>
      <c r="AR18" s="6">
        <f>ROUND((AP18-AQ18),5)</f>
        <v>-961.83</v>
      </c>
      <c r="AS18" s="7">
        <f>ROUND(IF(AQ18=0, IF(AP18=0, 0, 1), AP18/AQ18),5)</f>
        <v>0.60741999999999996</v>
      </c>
      <c r="AT18" s="6">
        <v>0</v>
      </c>
      <c r="AU18" s="6">
        <v>2450</v>
      </c>
      <c r="AV18" s="6">
        <f>ROUND((AT18-AU18),5)</f>
        <v>-2450</v>
      </c>
      <c r="AW18" s="7">
        <f>ROUND(IF(AU18=0, IF(AT18=0, 0, 1), AT18/AU18),5)</f>
        <v>0</v>
      </c>
      <c r="AX18" s="6">
        <v>2066.56</v>
      </c>
      <c r="AY18" s="6">
        <v>2450</v>
      </c>
      <c r="AZ18" s="6">
        <f>ROUND((AX18-AY18),5)</f>
        <v>-383.44</v>
      </c>
      <c r="BA18" s="7">
        <f>ROUND(IF(AY18=0, IF(AX18=0, 0, 1), AX18/AY18),5)</f>
        <v>0.84348999999999996</v>
      </c>
      <c r="BB18" s="7"/>
      <c r="BC18" s="6">
        <f>ROUND(J18+N18+R18+V18+Z18+AD18+AH18+AL18+AP18+AT18+AX18,5)</f>
        <v>12769.26</v>
      </c>
      <c r="BD18" s="6">
        <f>ROUND(K18+O18+S18+W18+AA18+AE18+AI18+AM18+AQ18+AU18+AY18,5)</f>
        <v>26950</v>
      </c>
      <c r="BE18" s="6">
        <f>ROUND((BC18-BD18),5)</f>
        <v>-14180.74</v>
      </c>
      <c r="BF18" s="7">
        <f>ROUND(IF(BD18=0, IF(BC18=0, 0, 1), BC18/BD18),5)</f>
        <v>0.47381000000000001</v>
      </c>
    </row>
    <row r="19" spans="1:58" x14ac:dyDescent="0.35">
      <c r="A19" s="1"/>
      <c r="B19" s="1"/>
      <c r="C19" s="1"/>
      <c r="D19" s="1"/>
      <c r="E19" s="1"/>
      <c r="F19" s="1" t="s">
        <v>28</v>
      </c>
      <c r="G19" s="1"/>
      <c r="H19" s="1"/>
      <c r="I19" s="1"/>
      <c r="J19" s="4">
        <f>ROUND(SUM(J10:J13)+SUM(J16:J18),5)</f>
        <v>1758.12</v>
      </c>
      <c r="K19" s="4">
        <f>ROUND(SUM(K10:K13)+SUM(K16:K18),5)</f>
        <v>4769.88</v>
      </c>
      <c r="L19" s="4">
        <f>ROUND((J19-K19),5)</f>
        <v>-3011.76</v>
      </c>
      <c r="M19" s="5">
        <f>ROUND(IF(K19=0, IF(J19=0, 0, 1), J19/K19),5)</f>
        <v>0.36858999999999997</v>
      </c>
      <c r="N19" s="4">
        <f>ROUND(SUM(N10:N13)+SUM(N16:N18),5)</f>
        <v>3639.29</v>
      </c>
      <c r="O19" s="4">
        <f>ROUND(SUM(O10:O13)+SUM(O16:O18),5)</f>
        <v>4769.92</v>
      </c>
      <c r="P19" s="4">
        <f>ROUND((N19-O19),5)</f>
        <v>-1130.6300000000001</v>
      </c>
      <c r="Q19" s="5">
        <f>ROUND(IF(O19=0, IF(N19=0, 0, 1), N19/O19),5)</f>
        <v>0.76297000000000004</v>
      </c>
      <c r="R19" s="4">
        <f>ROUND(SUM(R10:R13)+SUM(R16:R18),5)</f>
        <v>208675.9</v>
      </c>
      <c r="S19" s="4">
        <f>ROUND(SUM(S10:S13)+SUM(S16:S18),5)</f>
        <v>219835.92</v>
      </c>
      <c r="T19" s="4">
        <f>ROUND((R19-S19),5)</f>
        <v>-11160.02</v>
      </c>
      <c r="U19" s="5">
        <f>ROUND(IF(S19=0, IF(R19=0, 0, 1), R19/S19),5)</f>
        <v>0.94923000000000002</v>
      </c>
      <c r="V19" s="4">
        <f>ROUND(SUM(V10:V13)+SUM(V16:V18),5)</f>
        <v>1402.97</v>
      </c>
      <c r="W19" s="4">
        <f>ROUND(SUM(W10:W13)+SUM(W16:W18),5)</f>
        <v>15273.92</v>
      </c>
      <c r="X19" s="4">
        <f>ROUND((V19-W19),5)</f>
        <v>-13870.95</v>
      </c>
      <c r="Y19" s="5">
        <f>ROUND(IF(W19=0, IF(V19=0, 0, 1), V19/W19),5)</f>
        <v>9.1850000000000001E-2</v>
      </c>
      <c r="Z19" s="4">
        <f>ROUND(SUM(Z10:Z13)+SUM(Z16:Z18),5)</f>
        <v>3144.14</v>
      </c>
      <c r="AA19" s="4">
        <f>ROUND(SUM(AA10:AA13)+SUM(AA16:AA18),5)</f>
        <v>4769.92</v>
      </c>
      <c r="AB19" s="4">
        <f>ROUND((Z19-AA19),5)</f>
        <v>-1625.78</v>
      </c>
      <c r="AC19" s="5">
        <f>ROUND(IF(AA19=0, IF(Z19=0, 0, 1), Z19/AA19),5)</f>
        <v>0.65915999999999997</v>
      </c>
      <c r="AD19" s="4">
        <f>ROUND(SUM(AD10:AD13)+SUM(AD16:AD18),5)</f>
        <v>2042.06</v>
      </c>
      <c r="AE19" s="4">
        <f>ROUND(SUM(AE10:AE13)+SUM(AE16:AE18),5)</f>
        <v>4769.92</v>
      </c>
      <c r="AF19" s="4">
        <f>ROUND((AD19-AE19),5)</f>
        <v>-2727.86</v>
      </c>
      <c r="AG19" s="5">
        <f>ROUND(IF(AE19=0, IF(AD19=0, 0, 1), AD19/AE19),5)</f>
        <v>0.42810999999999999</v>
      </c>
      <c r="AH19" s="4">
        <f>ROUND(SUM(AH10:AH13)+SUM(AH16:AH18),5)</f>
        <v>10261.41</v>
      </c>
      <c r="AI19" s="4">
        <f>ROUND(SUM(AI10:AI13)+SUM(AI16:AI18),5)</f>
        <v>4769.92</v>
      </c>
      <c r="AJ19" s="4">
        <f>ROUND((AH19-AI19),5)</f>
        <v>5491.49</v>
      </c>
      <c r="AK19" s="5">
        <f>ROUND(IF(AI19=0, IF(AH19=0, 0, 1), AH19/AI19),5)</f>
        <v>2.1512799999999999</v>
      </c>
      <c r="AL19" s="4">
        <f>ROUND(SUM(AL10:AL13)+SUM(AL16:AL18),5)</f>
        <v>3601.41</v>
      </c>
      <c r="AM19" s="4">
        <f>ROUND(SUM(AM10:AM13)+SUM(AM16:AM18),5)</f>
        <v>4769.92</v>
      </c>
      <c r="AN19" s="4">
        <f>ROUND((AL19-AM19),5)</f>
        <v>-1168.51</v>
      </c>
      <c r="AO19" s="5">
        <f>ROUND(IF(AM19=0, IF(AL19=0, 0, 1), AL19/AM19),5)</f>
        <v>0.75502999999999998</v>
      </c>
      <c r="AP19" s="4">
        <f>ROUND(SUM(AP10:AP13)+SUM(AP16:AP18),5)</f>
        <v>3406.28</v>
      </c>
      <c r="AQ19" s="4">
        <f>ROUND(SUM(AQ10:AQ13)+SUM(AQ16:AQ18),5)</f>
        <v>4769.92</v>
      </c>
      <c r="AR19" s="4">
        <f>ROUND((AP19-AQ19),5)</f>
        <v>-1363.64</v>
      </c>
      <c r="AS19" s="5">
        <f>ROUND(IF(AQ19=0, IF(AP19=0, 0, 1), AP19/AQ19),5)</f>
        <v>0.71411999999999998</v>
      </c>
      <c r="AT19" s="4">
        <f>ROUND(SUM(AT10:AT13)+SUM(AT16:AT18),5)</f>
        <v>2448.0500000000002</v>
      </c>
      <c r="AU19" s="4">
        <f>ROUND(SUM(AU10:AU13)+SUM(AU16:AU18),5)</f>
        <v>4769.92</v>
      </c>
      <c r="AV19" s="4">
        <f>ROUND((AT19-AU19),5)</f>
        <v>-2321.87</v>
      </c>
      <c r="AW19" s="5">
        <f>ROUND(IF(AU19=0, IF(AT19=0, 0, 1), AT19/AU19),5)</f>
        <v>0.51322999999999996</v>
      </c>
      <c r="AX19" s="4">
        <f>ROUND(SUM(AX10:AX13)+SUM(AX16:AX18),5)</f>
        <v>7554.27</v>
      </c>
      <c r="AY19" s="4">
        <f>ROUND(SUM(AY10:AY13)+SUM(AY16:AY18),5)</f>
        <v>4769.92</v>
      </c>
      <c r="AZ19" s="4">
        <f>ROUND((AX19-AY19),5)</f>
        <v>2784.35</v>
      </c>
      <c r="BA19" s="5">
        <f>ROUND(IF(AY19=0, IF(AX19=0, 0, 1), AX19/AY19),5)</f>
        <v>1.5837300000000001</v>
      </c>
      <c r="BB19" s="5"/>
      <c r="BC19" s="4">
        <f>ROUND(J19+N19+R19+V19+Z19+AD19+AH19+AL19+AP19+AT19+AX19,5)</f>
        <v>247933.9</v>
      </c>
      <c r="BD19" s="4">
        <f>ROUND(K19+O19+S19+W19+AA19+AE19+AI19+AM19+AQ19+AU19+AY19,5)</f>
        <v>278039.08</v>
      </c>
      <c r="BE19" s="4">
        <f>ROUND((BC19-BD19),5)</f>
        <v>-30105.18</v>
      </c>
      <c r="BF19" s="5">
        <f>ROUND(IF(BD19=0, IF(BC19=0, 0, 1), BC19/BD19),5)</f>
        <v>0.89171999999999996</v>
      </c>
    </row>
    <row r="20" spans="1:58" x14ac:dyDescent="0.35">
      <c r="A20" s="1"/>
      <c r="B20" s="1"/>
      <c r="C20" s="1"/>
      <c r="D20" s="1"/>
      <c r="E20" s="1"/>
      <c r="F20" s="1" t="s">
        <v>29</v>
      </c>
      <c r="G20" s="1"/>
      <c r="H20" s="1"/>
      <c r="I20" s="1"/>
      <c r="J20" s="4"/>
      <c r="K20" s="4"/>
      <c r="L20" s="4"/>
      <c r="M20" s="5"/>
      <c r="N20" s="4"/>
      <c r="O20" s="4"/>
      <c r="P20" s="4"/>
      <c r="Q20" s="5"/>
      <c r="R20" s="4"/>
      <c r="S20" s="4"/>
      <c r="T20" s="4"/>
      <c r="U20" s="5"/>
      <c r="V20" s="4"/>
      <c r="W20" s="4"/>
      <c r="X20" s="4"/>
      <c r="Y20" s="5"/>
      <c r="Z20" s="4"/>
      <c r="AA20" s="4"/>
      <c r="AB20" s="4"/>
      <c r="AC20" s="5"/>
      <c r="AD20" s="4"/>
      <c r="AE20" s="4"/>
      <c r="AF20" s="4"/>
      <c r="AG20" s="5"/>
      <c r="AH20" s="4"/>
      <c r="AI20" s="4"/>
      <c r="AJ20" s="4"/>
      <c r="AK20" s="5"/>
      <c r="AL20" s="4"/>
      <c r="AM20" s="4"/>
      <c r="AN20" s="4"/>
      <c r="AO20" s="5"/>
      <c r="AP20" s="4"/>
      <c r="AQ20" s="4"/>
      <c r="AR20" s="4"/>
      <c r="AS20" s="5"/>
      <c r="AT20" s="4"/>
      <c r="AU20" s="4"/>
      <c r="AV20" s="4"/>
      <c r="AW20" s="5"/>
      <c r="AX20" s="4"/>
      <c r="AY20" s="4"/>
      <c r="AZ20" s="4"/>
      <c r="BA20" s="5"/>
      <c r="BB20" s="5"/>
      <c r="BC20" s="4"/>
      <c r="BD20" s="4"/>
      <c r="BE20" s="4"/>
      <c r="BF20" s="5"/>
    </row>
    <row r="21" spans="1:58" x14ac:dyDescent="0.35">
      <c r="A21" s="1"/>
      <c r="B21" s="1"/>
      <c r="C21" s="1"/>
      <c r="D21" s="1"/>
      <c r="E21" s="1"/>
      <c r="F21" s="1"/>
      <c r="G21" s="1" t="s">
        <v>30</v>
      </c>
      <c r="H21" s="1"/>
      <c r="I21" s="1"/>
      <c r="J21" s="4">
        <v>15613.61</v>
      </c>
      <c r="K21" s="4">
        <v>12702.38</v>
      </c>
      <c r="L21" s="4">
        <f>ROUND((J21-K21),5)</f>
        <v>2911.23</v>
      </c>
      <c r="M21" s="5">
        <f>ROUND(IF(K21=0, IF(J21=0, 0, 1), J21/K21),5)</f>
        <v>1.22919</v>
      </c>
      <c r="N21" s="4">
        <v>14907.54</v>
      </c>
      <c r="O21" s="4">
        <v>12702.42</v>
      </c>
      <c r="P21" s="4">
        <f>ROUND((N21-O21),5)</f>
        <v>2205.12</v>
      </c>
      <c r="Q21" s="5">
        <f>ROUND(IF(O21=0, IF(N21=0, 0, 1), N21/O21),5)</f>
        <v>1.1736</v>
      </c>
      <c r="R21" s="4">
        <v>14981.8</v>
      </c>
      <c r="S21" s="4">
        <v>12702.42</v>
      </c>
      <c r="T21" s="4">
        <f>ROUND((R21-S21),5)</f>
        <v>2279.38</v>
      </c>
      <c r="U21" s="5">
        <f>ROUND(IF(S21=0, IF(R21=0, 0, 1), R21/S21),5)</f>
        <v>1.17944</v>
      </c>
      <c r="V21" s="4">
        <v>15479.25</v>
      </c>
      <c r="W21" s="4">
        <v>12702.42</v>
      </c>
      <c r="X21" s="4">
        <f>ROUND((V21-W21),5)</f>
        <v>2776.83</v>
      </c>
      <c r="Y21" s="5">
        <f>ROUND(IF(W21=0, IF(V21=0, 0, 1), V21/W21),5)</f>
        <v>1.21861</v>
      </c>
      <c r="Z21" s="4">
        <v>15660.49</v>
      </c>
      <c r="AA21" s="4">
        <v>12702.42</v>
      </c>
      <c r="AB21" s="4">
        <f>ROUND((Z21-AA21),5)</f>
        <v>2958.07</v>
      </c>
      <c r="AC21" s="5">
        <f>ROUND(IF(AA21=0, IF(Z21=0, 0, 1), Z21/AA21),5)</f>
        <v>1.2328699999999999</v>
      </c>
      <c r="AD21" s="4">
        <v>16263.28</v>
      </c>
      <c r="AE21" s="4">
        <v>12702.42</v>
      </c>
      <c r="AF21" s="4">
        <f>ROUND((AD21-AE21),5)</f>
        <v>3560.86</v>
      </c>
      <c r="AG21" s="5">
        <f>ROUND(IF(AE21=0, IF(AD21=0, 0, 1), AD21/AE21),5)</f>
        <v>1.28033</v>
      </c>
      <c r="AH21" s="4">
        <v>18753.97</v>
      </c>
      <c r="AI21" s="4">
        <v>12702.42</v>
      </c>
      <c r="AJ21" s="4">
        <f>ROUND((AH21-AI21),5)</f>
        <v>6051.55</v>
      </c>
      <c r="AK21" s="5">
        <f>ROUND(IF(AI21=0, IF(AH21=0, 0, 1), AH21/AI21),5)</f>
        <v>1.47641</v>
      </c>
      <c r="AL21" s="4">
        <v>14183.09</v>
      </c>
      <c r="AM21" s="4">
        <v>12702.42</v>
      </c>
      <c r="AN21" s="4">
        <f>ROUND((AL21-AM21),5)</f>
        <v>1480.67</v>
      </c>
      <c r="AO21" s="5">
        <f>ROUND(IF(AM21=0, IF(AL21=0, 0, 1), AL21/AM21),5)</f>
        <v>1.1165700000000001</v>
      </c>
      <c r="AP21" s="4">
        <v>14982.32</v>
      </c>
      <c r="AQ21" s="4">
        <v>12702.42</v>
      </c>
      <c r="AR21" s="4">
        <f>ROUND((AP21-AQ21),5)</f>
        <v>2279.9</v>
      </c>
      <c r="AS21" s="5">
        <f>ROUND(IF(AQ21=0, IF(AP21=0, 0, 1), AP21/AQ21),5)</f>
        <v>1.1794899999999999</v>
      </c>
      <c r="AT21" s="4">
        <v>17046.59</v>
      </c>
      <c r="AU21" s="4">
        <v>12702.42</v>
      </c>
      <c r="AV21" s="4">
        <f>ROUND((AT21-AU21),5)</f>
        <v>4344.17</v>
      </c>
      <c r="AW21" s="5">
        <f>ROUND(IF(AU21=0, IF(AT21=0, 0, 1), AT21/AU21),5)</f>
        <v>1.3420000000000001</v>
      </c>
      <c r="AX21" s="4">
        <v>17058.419999999998</v>
      </c>
      <c r="AY21" s="4">
        <v>12702.42</v>
      </c>
      <c r="AZ21" s="4">
        <f>ROUND((AX21-AY21),5)</f>
        <v>4356</v>
      </c>
      <c r="BA21" s="5">
        <f>ROUND(IF(AY21=0, IF(AX21=0, 0, 1), AX21/AY21),5)</f>
        <v>1.34293</v>
      </c>
      <c r="BB21" s="5"/>
      <c r="BC21" s="4">
        <f>ROUND(J21+N21+R21+V21+Z21+AD21+AH21+AL21+AP21+AT21+AX21,5)</f>
        <v>174930.36</v>
      </c>
      <c r="BD21" s="4">
        <f>ROUND(K21+O21+S21+W21+AA21+AE21+AI21+AM21+AQ21+AU21+AY21,5)</f>
        <v>139726.57999999999</v>
      </c>
      <c r="BE21" s="4">
        <f>ROUND((BC21-BD21),5)</f>
        <v>35203.78</v>
      </c>
      <c r="BF21" s="5">
        <f>ROUND(IF(BD21=0, IF(BC21=0, 0, 1), BC21/BD21),5)</f>
        <v>1.2519499999999999</v>
      </c>
    </row>
    <row r="22" spans="1:58" ht="15" thickBot="1" x14ac:dyDescent="0.4">
      <c r="A22" s="1"/>
      <c r="B22" s="1"/>
      <c r="C22" s="1"/>
      <c r="D22" s="1"/>
      <c r="E22" s="1"/>
      <c r="F22" s="1"/>
      <c r="G22" s="1" t="s">
        <v>31</v>
      </c>
      <c r="H22" s="1"/>
      <c r="I22" s="1"/>
      <c r="J22" s="6">
        <v>0</v>
      </c>
      <c r="K22" s="6">
        <v>0</v>
      </c>
      <c r="L22" s="6">
        <f>ROUND((J22-K22),5)</f>
        <v>0</v>
      </c>
      <c r="M22" s="7">
        <f>ROUND(IF(K22=0, IF(J22=0, 0, 1), J22/K22),5)</f>
        <v>0</v>
      </c>
      <c r="N22" s="6">
        <v>0</v>
      </c>
      <c r="O22" s="6">
        <v>0</v>
      </c>
      <c r="P22" s="6">
        <f>ROUND((N22-O22),5)</f>
        <v>0</v>
      </c>
      <c r="Q22" s="7">
        <f>ROUND(IF(O22=0, IF(N22=0, 0, 1), N22/O22),5)</f>
        <v>0</v>
      </c>
      <c r="R22" s="6">
        <v>0</v>
      </c>
      <c r="S22" s="6">
        <v>0</v>
      </c>
      <c r="T22" s="6">
        <f>ROUND((R22-S22),5)</f>
        <v>0</v>
      </c>
      <c r="U22" s="7">
        <f>ROUND(IF(S22=0, IF(R22=0, 0, 1), R22/S22),5)</f>
        <v>0</v>
      </c>
      <c r="V22" s="6">
        <v>0</v>
      </c>
      <c r="W22" s="6">
        <v>0</v>
      </c>
      <c r="X22" s="6">
        <f>ROUND((V22-W22),5)</f>
        <v>0</v>
      </c>
      <c r="Y22" s="7">
        <f>ROUND(IF(W22=0, IF(V22=0, 0, 1), V22/W22),5)</f>
        <v>0</v>
      </c>
      <c r="Z22" s="6">
        <v>0</v>
      </c>
      <c r="AA22" s="6">
        <v>0</v>
      </c>
      <c r="AB22" s="6">
        <f>ROUND((Z22-AA22),5)</f>
        <v>0</v>
      </c>
      <c r="AC22" s="7">
        <f>ROUND(IF(AA22=0, IF(Z22=0, 0, 1), Z22/AA22),5)</f>
        <v>0</v>
      </c>
      <c r="AD22" s="6">
        <v>0</v>
      </c>
      <c r="AE22" s="6">
        <v>0</v>
      </c>
      <c r="AF22" s="6">
        <f>ROUND((AD22-AE22),5)</f>
        <v>0</v>
      </c>
      <c r="AG22" s="7">
        <f>ROUND(IF(AE22=0, IF(AD22=0, 0, 1), AD22/AE22),5)</f>
        <v>0</v>
      </c>
      <c r="AH22" s="6">
        <v>0</v>
      </c>
      <c r="AI22" s="6">
        <v>0</v>
      </c>
      <c r="AJ22" s="6">
        <f>ROUND((AH22-AI22),5)</f>
        <v>0</v>
      </c>
      <c r="AK22" s="7">
        <f>ROUND(IF(AI22=0, IF(AH22=0, 0, 1), AH22/AI22),5)</f>
        <v>0</v>
      </c>
      <c r="AL22" s="6">
        <v>0</v>
      </c>
      <c r="AM22" s="6">
        <v>0</v>
      </c>
      <c r="AN22" s="6">
        <f>ROUND((AL22-AM22),5)</f>
        <v>0</v>
      </c>
      <c r="AO22" s="7">
        <f>ROUND(IF(AM22=0, IF(AL22=0, 0, 1), AL22/AM22),5)</f>
        <v>0</v>
      </c>
      <c r="AP22" s="6">
        <v>0</v>
      </c>
      <c r="AQ22" s="6">
        <v>0</v>
      </c>
      <c r="AR22" s="6">
        <f>ROUND((AP22-AQ22),5)</f>
        <v>0</v>
      </c>
      <c r="AS22" s="7">
        <f>ROUND(IF(AQ22=0, IF(AP22=0, 0, 1), AP22/AQ22),5)</f>
        <v>0</v>
      </c>
      <c r="AT22" s="6">
        <v>0</v>
      </c>
      <c r="AU22" s="6">
        <v>0</v>
      </c>
      <c r="AV22" s="6">
        <f>ROUND((AT22-AU22),5)</f>
        <v>0</v>
      </c>
      <c r="AW22" s="7">
        <f>ROUND(IF(AU22=0, IF(AT22=0, 0, 1), AT22/AU22),5)</f>
        <v>0</v>
      </c>
      <c r="AX22" s="6">
        <v>0</v>
      </c>
      <c r="AY22" s="6">
        <v>0</v>
      </c>
      <c r="AZ22" s="6">
        <f>ROUND((AX22-AY22),5)</f>
        <v>0</v>
      </c>
      <c r="BA22" s="7">
        <f>ROUND(IF(AY22=0, IF(AX22=0, 0, 1), AX22/AY22),5)</f>
        <v>0</v>
      </c>
      <c r="BB22" s="7"/>
      <c r="BC22" s="6">
        <f>ROUND(J22+N22+R22+V22+Z22+AD22+AH22+AL22+AP22+AT22+AX22,5)</f>
        <v>0</v>
      </c>
      <c r="BD22" s="6">
        <f>ROUND(K22+O22+S22+W22+AA22+AE22+AI22+AM22+AQ22+AU22+AY22,5)</f>
        <v>0</v>
      </c>
      <c r="BE22" s="6">
        <f>ROUND((BC22-BD22),5)</f>
        <v>0</v>
      </c>
      <c r="BF22" s="7">
        <f>ROUND(IF(BD22=0, IF(BC22=0, 0, 1), BC22/BD22),5)</f>
        <v>0</v>
      </c>
    </row>
    <row r="23" spans="1:58" x14ac:dyDescent="0.35">
      <c r="A23" s="1"/>
      <c r="B23" s="1"/>
      <c r="C23" s="1"/>
      <c r="D23" s="1"/>
      <c r="E23" s="1"/>
      <c r="F23" s="1" t="s">
        <v>32</v>
      </c>
      <c r="G23" s="1"/>
      <c r="H23" s="1"/>
      <c r="I23" s="1"/>
      <c r="J23" s="4">
        <f>ROUND(SUM(J20:J22),5)</f>
        <v>15613.61</v>
      </c>
      <c r="K23" s="4">
        <f>ROUND(SUM(K20:K22),5)</f>
        <v>12702.38</v>
      </c>
      <c r="L23" s="4">
        <f>ROUND((J23-K23),5)</f>
        <v>2911.23</v>
      </c>
      <c r="M23" s="5">
        <f>ROUND(IF(K23=0, IF(J23=0, 0, 1), J23/K23),5)</f>
        <v>1.22919</v>
      </c>
      <c r="N23" s="4">
        <f>ROUND(SUM(N20:N22),5)</f>
        <v>14907.54</v>
      </c>
      <c r="O23" s="4">
        <f>ROUND(SUM(O20:O22),5)</f>
        <v>12702.42</v>
      </c>
      <c r="P23" s="4">
        <f>ROUND((N23-O23),5)</f>
        <v>2205.12</v>
      </c>
      <c r="Q23" s="5">
        <f>ROUND(IF(O23=0, IF(N23=0, 0, 1), N23/O23),5)</f>
        <v>1.1736</v>
      </c>
      <c r="R23" s="4">
        <f>ROUND(SUM(R20:R22),5)</f>
        <v>14981.8</v>
      </c>
      <c r="S23" s="4">
        <f>ROUND(SUM(S20:S22),5)</f>
        <v>12702.42</v>
      </c>
      <c r="T23" s="4">
        <f>ROUND((R23-S23),5)</f>
        <v>2279.38</v>
      </c>
      <c r="U23" s="5">
        <f>ROUND(IF(S23=0, IF(R23=0, 0, 1), R23/S23),5)</f>
        <v>1.17944</v>
      </c>
      <c r="V23" s="4">
        <f>ROUND(SUM(V20:V22),5)</f>
        <v>15479.25</v>
      </c>
      <c r="W23" s="4">
        <f>ROUND(SUM(W20:W22),5)</f>
        <v>12702.42</v>
      </c>
      <c r="X23" s="4">
        <f>ROUND((V23-W23),5)</f>
        <v>2776.83</v>
      </c>
      <c r="Y23" s="5">
        <f>ROUND(IF(W23=0, IF(V23=0, 0, 1), V23/W23),5)</f>
        <v>1.21861</v>
      </c>
      <c r="Z23" s="4">
        <f>ROUND(SUM(Z20:Z22),5)</f>
        <v>15660.49</v>
      </c>
      <c r="AA23" s="4">
        <f>ROUND(SUM(AA20:AA22),5)</f>
        <v>12702.42</v>
      </c>
      <c r="AB23" s="4">
        <f>ROUND((Z23-AA23),5)</f>
        <v>2958.07</v>
      </c>
      <c r="AC23" s="5">
        <f>ROUND(IF(AA23=0, IF(Z23=0, 0, 1), Z23/AA23),5)</f>
        <v>1.2328699999999999</v>
      </c>
      <c r="AD23" s="4">
        <f>ROUND(SUM(AD20:AD22),5)</f>
        <v>16263.28</v>
      </c>
      <c r="AE23" s="4">
        <f>ROUND(SUM(AE20:AE22),5)</f>
        <v>12702.42</v>
      </c>
      <c r="AF23" s="4">
        <f>ROUND((AD23-AE23),5)</f>
        <v>3560.86</v>
      </c>
      <c r="AG23" s="5">
        <f>ROUND(IF(AE23=0, IF(AD23=0, 0, 1), AD23/AE23),5)</f>
        <v>1.28033</v>
      </c>
      <c r="AH23" s="4">
        <f>ROUND(SUM(AH20:AH22),5)</f>
        <v>18753.97</v>
      </c>
      <c r="AI23" s="4">
        <f>ROUND(SUM(AI20:AI22),5)</f>
        <v>12702.42</v>
      </c>
      <c r="AJ23" s="4">
        <f>ROUND((AH23-AI23),5)</f>
        <v>6051.55</v>
      </c>
      <c r="AK23" s="5">
        <f>ROUND(IF(AI23=0, IF(AH23=0, 0, 1), AH23/AI23),5)</f>
        <v>1.47641</v>
      </c>
      <c r="AL23" s="4">
        <f>ROUND(SUM(AL20:AL22),5)</f>
        <v>14183.09</v>
      </c>
      <c r="AM23" s="4">
        <f>ROUND(SUM(AM20:AM22),5)</f>
        <v>12702.42</v>
      </c>
      <c r="AN23" s="4">
        <f>ROUND((AL23-AM23),5)</f>
        <v>1480.67</v>
      </c>
      <c r="AO23" s="5">
        <f>ROUND(IF(AM23=0, IF(AL23=0, 0, 1), AL23/AM23),5)</f>
        <v>1.1165700000000001</v>
      </c>
      <c r="AP23" s="4">
        <f>ROUND(SUM(AP20:AP22),5)</f>
        <v>14982.32</v>
      </c>
      <c r="AQ23" s="4">
        <f>ROUND(SUM(AQ20:AQ22),5)</f>
        <v>12702.42</v>
      </c>
      <c r="AR23" s="4">
        <f>ROUND((AP23-AQ23),5)</f>
        <v>2279.9</v>
      </c>
      <c r="AS23" s="5">
        <f>ROUND(IF(AQ23=0, IF(AP23=0, 0, 1), AP23/AQ23),5)</f>
        <v>1.1794899999999999</v>
      </c>
      <c r="AT23" s="4">
        <f>ROUND(SUM(AT20:AT22),5)</f>
        <v>17046.59</v>
      </c>
      <c r="AU23" s="4">
        <f>ROUND(SUM(AU20:AU22),5)</f>
        <v>12702.42</v>
      </c>
      <c r="AV23" s="4">
        <f>ROUND((AT23-AU23),5)</f>
        <v>4344.17</v>
      </c>
      <c r="AW23" s="5">
        <f>ROUND(IF(AU23=0, IF(AT23=0, 0, 1), AT23/AU23),5)</f>
        <v>1.3420000000000001</v>
      </c>
      <c r="AX23" s="4">
        <f>ROUND(SUM(AX20:AX22),5)</f>
        <v>17058.419999999998</v>
      </c>
      <c r="AY23" s="4">
        <f>ROUND(SUM(AY20:AY22),5)</f>
        <v>12702.42</v>
      </c>
      <c r="AZ23" s="4">
        <f>ROUND((AX23-AY23),5)</f>
        <v>4356</v>
      </c>
      <c r="BA23" s="5">
        <f>ROUND(IF(AY23=0, IF(AX23=0, 0, 1), AX23/AY23),5)</f>
        <v>1.34293</v>
      </c>
      <c r="BB23" s="5"/>
      <c r="BC23" s="4">
        <f>ROUND(J23+N23+R23+V23+Z23+AD23+AH23+AL23+AP23+AT23+AX23,5)</f>
        <v>174930.36</v>
      </c>
      <c r="BD23" s="4">
        <f>ROUND(K23+O23+S23+W23+AA23+AE23+AI23+AM23+AQ23+AU23+AY23,5)</f>
        <v>139726.57999999999</v>
      </c>
      <c r="BE23" s="4">
        <f>ROUND((BC23-BD23),5)</f>
        <v>35203.78</v>
      </c>
      <c r="BF23" s="5">
        <f>ROUND(IF(BD23=0, IF(BC23=0, 0, 1), BC23/BD23),5)</f>
        <v>1.2519499999999999</v>
      </c>
    </row>
    <row r="24" spans="1:58" x14ac:dyDescent="0.35">
      <c r="A24" s="1"/>
      <c r="B24" s="1"/>
      <c r="C24" s="1"/>
      <c r="D24" s="1"/>
      <c r="E24" s="1"/>
      <c r="F24" s="1" t="s">
        <v>33</v>
      </c>
      <c r="G24" s="1"/>
      <c r="H24" s="1"/>
      <c r="I24" s="1"/>
      <c r="J24" s="4"/>
      <c r="K24" s="4"/>
      <c r="L24" s="4"/>
      <c r="M24" s="5"/>
      <c r="N24" s="4"/>
      <c r="O24" s="4"/>
      <c r="P24" s="4"/>
      <c r="Q24" s="5"/>
      <c r="R24" s="4"/>
      <c r="S24" s="4"/>
      <c r="T24" s="4"/>
      <c r="U24" s="5"/>
      <c r="V24" s="4"/>
      <c r="W24" s="4"/>
      <c r="X24" s="4"/>
      <c r="Y24" s="5"/>
      <c r="Z24" s="4"/>
      <c r="AA24" s="4"/>
      <c r="AB24" s="4"/>
      <c r="AC24" s="5"/>
      <c r="AD24" s="4"/>
      <c r="AE24" s="4"/>
      <c r="AF24" s="4"/>
      <c r="AG24" s="5"/>
      <c r="AH24" s="4"/>
      <c r="AI24" s="4"/>
      <c r="AJ24" s="4"/>
      <c r="AK24" s="5"/>
      <c r="AL24" s="4"/>
      <c r="AM24" s="4"/>
      <c r="AN24" s="4"/>
      <c r="AO24" s="5"/>
      <c r="AP24" s="4"/>
      <c r="AQ24" s="4"/>
      <c r="AR24" s="4"/>
      <c r="AS24" s="5"/>
      <c r="AT24" s="4"/>
      <c r="AU24" s="4"/>
      <c r="AV24" s="4"/>
      <c r="AW24" s="5"/>
      <c r="AX24" s="4"/>
      <c r="AY24" s="4"/>
      <c r="AZ24" s="4"/>
      <c r="BA24" s="5"/>
      <c r="BB24" s="5"/>
      <c r="BC24" s="4"/>
      <c r="BD24" s="4"/>
      <c r="BE24" s="4"/>
      <c r="BF24" s="5"/>
    </row>
    <row r="25" spans="1:58" ht="15" thickBot="1" x14ac:dyDescent="0.4">
      <c r="A25" s="1"/>
      <c r="B25" s="1"/>
      <c r="C25" s="1"/>
      <c r="D25" s="1"/>
      <c r="E25" s="1"/>
      <c r="F25" s="1"/>
      <c r="G25" s="1" t="s">
        <v>34</v>
      </c>
      <c r="H25" s="1"/>
      <c r="I25" s="1"/>
      <c r="J25" s="8">
        <v>0</v>
      </c>
      <c r="K25" s="8">
        <v>3859.13</v>
      </c>
      <c r="L25" s="8">
        <f>ROUND((J25-K25),5)</f>
        <v>-3859.13</v>
      </c>
      <c r="M25" s="9">
        <f>ROUND(IF(K25=0, IF(J25=0, 0, 1), J25/K25),5)</f>
        <v>0</v>
      </c>
      <c r="N25" s="8">
        <v>0</v>
      </c>
      <c r="O25" s="8">
        <v>3859.17</v>
      </c>
      <c r="P25" s="8">
        <f>ROUND((N25-O25),5)</f>
        <v>-3859.17</v>
      </c>
      <c r="Q25" s="9">
        <f>ROUND(IF(O25=0, IF(N25=0, 0, 1), N25/O25),5)</f>
        <v>0</v>
      </c>
      <c r="R25" s="8">
        <v>0</v>
      </c>
      <c r="S25" s="8">
        <v>3859.17</v>
      </c>
      <c r="T25" s="8">
        <f>ROUND((R25-S25),5)</f>
        <v>-3859.17</v>
      </c>
      <c r="U25" s="9">
        <f>ROUND(IF(S25=0, IF(R25=0, 0, 1), R25/S25),5)</f>
        <v>0</v>
      </c>
      <c r="V25" s="8">
        <v>45783.42</v>
      </c>
      <c r="W25" s="8">
        <v>3859.17</v>
      </c>
      <c r="X25" s="8">
        <f>ROUND((V25-W25),5)</f>
        <v>41924.25</v>
      </c>
      <c r="Y25" s="9">
        <f>ROUND(IF(W25=0, IF(V25=0, 0, 1), V25/W25),5)</f>
        <v>11.86354</v>
      </c>
      <c r="Z25" s="8">
        <v>0</v>
      </c>
      <c r="AA25" s="8">
        <v>3859.17</v>
      </c>
      <c r="AB25" s="8">
        <f>ROUND((Z25-AA25),5)</f>
        <v>-3859.17</v>
      </c>
      <c r="AC25" s="9">
        <f>ROUND(IF(AA25=0, IF(Z25=0, 0, 1), Z25/AA25),5)</f>
        <v>0</v>
      </c>
      <c r="AD25" s="8">
        <v>367.5</v>
      </c>
      <c r="AE25" s="8">
        <v>3859.17</v>
      </c>
      <c r="AF25" s="8">
        <f>ROUND((AD25-AE25),5)</f>
        <v>-3491.67</v>
      </c>
      <c r="AG25" s="9">
        <f>ROUND(IF(AE25=0, IF(AD25=0, 0, 1), AD25/AE25),5)</f>
        <v>9.5229999999999995E-2</v>
      </c>
      <c r="AH25" s="8">
        <v>1110</v>
      </c>
      <c r="AI25" s="8">
        <v>3859.17</v>
      </c>
      <c r="AJ25" s="8">
        <f>ROUND((AH25-AI25),5)</f>
        <v>-2749.17</v>
      </c>
      <c r="AK25" s="9">
        <f>ROUND(IF(AI25=0, IF(AH25=0, 0, 1), AH25/AI25),5)</f>
        <v>0.28763</v>
      </c>
      <c r="AL25" s="8">
        <v>885</v>
      </c>
      <c r="AM25" s="8">
        <v>3859.17</v>
      </c>
      <c r="AN25" s="8">
        <f>ROUND((AL25-AM25),5)</f>
        <v>-2974.17</v>
      </c>
      <c r="AO25" s="9">
        <f>ROUND(IF(AM25=0, IF(AL25=0, 0, 1), AL25/AM25),5)</f>
        <v>0.22932</v>
      </c>
      <c r="AP25" s="8">
        <v>90</v>
      </c>
      <c r="AQ25" s="8">
        <v>3859.17</v>
      </c>
      <c r="AR25" s="8">
        <f>ROUND((AP25-AQ25),5)</f>
        <v>-3769.17</v>
      </c>
      <c r="AS25" s="9">
        <f>ROUND(IF(AQ25=0, IF(AP25=0, 0, 1), AP25/AQ25),5)</f>
        <v>2.332E-2</v>
      </c>
      <c r="AT25" s="8">
        <v>30</v>
      </c>
      <c r="AU25" s="8">
        <v>3859.17</v>
      </c>
      <c r="AV25" s="8">
        <f>ROUND((AT25-AU25),5)</f>
        <v>-3829.17</v>
      </c>
      <c r="AW25" s="9">
        <f>ROUND(IF(AU25=0, IF(AT25=0, 0, 1), AT25/AU25),5)</f>
        <v>7.77E-3</v>
      </c>
      <c r="AX25" s="8">
        <v>30</v>
      </c>
      <c r="AY25" s="8">
        <v>3859.17</v>
      </c>
      <c r="AZ25" s="8">
        <f>ROUND((AX25-AY25),5)</f>
        <v>-3829.17</v>
      </c>
      <c r="BA25" s="9">
        <f>ROUND(IF(AY25=0, IF(AX25=0, 0, 1), AX25/AY25),5)</f>
        <v>7.77E-3</v>
      </c>
      <c r="BB25" s="9"/>
      <c r="BC25" s="8">
        <f>ROUND(J25+N25+R25+V25+Z25+AD25+AH25+AL25+AP25+AT25+AX25,5)</f>
        <v>48295.92</v>
      </c>
      <c r="BD25" s="8">
        <f>ROUND(K25+O25+S25+W25+AA25+AE25+AI25+AM25+AQ25+AU25+AY25,5)</f>
        <v>42450.83</v>
      </c>
      <c r="BE25" s="8">
        <f>ROUND((BC25-BD25),5)</f>
        <v>5845.09</v>
      </c>
      <c r="BF25" s="9">
        <f>ROUND(IF(BD25=0, IF(BC25=0, 0, 1), BC25/BD25),5)</f>
        <v>1.1376900000000001</v>
      </c>
    </row>
    <row r="26" spans="1:58" ht="15" thickBot="1" x14ac:dyDescent="0.4">
      <c r="A26" s="1"/>
      <c r="B26" s="1"/>
      <c r="C26" s="1"/>
      <c r="D26" s="1"/>
      <c r="E26" s="1"/>
      <c r="F26" s="1" t="s">
        <v>35</v>
      </c>
      <c r="G26" s="1"/>
      <c r="H26" s="1"/>
      <c r="I26" s="1"/>
      <c r="J26" s="10">
        <f>ROUND(SUM(J24:J25),5)</f>
        <v>0</v>
      </c>
      <c r="K26" s="10">
        <f>ROUND(SUM(K24:K25),5)</f>
        <v>3859.13</v>
      </c>
      <c r="L26" s="10">
        <f>ROUND((J26-K26),5)</f>
        <v>-3859.13</v>
      </c>
      <c r="M26" s="11">
        <f>ROUND(IF(K26=0, IF(J26=0, 0, 1), J26/K26),5)</f>
        <v>0</v>
      </c>
      <c r="N26" s="10">
        <f>ROUND(SUM(N24:N25),5)</f>
        <v>0</v>
      </c>
      <c r="O26" s="10">
        <f>ROUND(SUM(O24:O25),5)</f>
        <v>3859.17</v>
      </c>
      <c r="P26" s="10">
        <f>ROUND((N26-O26),5)</f>
        <v>-3859.17</v>
      </c>
      <c r="Q26" s="11">
        <f>ROUND(IF(O26=0, IF(N26=0, 0, 1), N26/O26),5)</f>
        <v>0</v>
      </c>
      <c r="R26" s="10">
        <f>ROUND(SUM(R24:R25),5)</f>
        <v>0</v>
      </c>
      <c r="S26" s="10">
        <f>ROUND(SUM(S24:S25),5)</f>
        <v>3859.17</v>
      </c>
      <c r="T26" s="10">
        <f>ROUND((R26-S26),5)</f>
        <v>-3859.17</v>
      </c>
      <c r="U26" s="11">
        <f>ROUND(IF(S26=0, IF(R26=0, 0, 1), R26/S26),5)</f>
        <v>0</v>
      </c>
      <c r="V26" s="10">
        <f>ROUND(SUM(V24:V25),5)</f>
        <v>45783.42</v>
      </c>
      <c r="W26" s="10">
        <f>ROUND(SUM(W24:W25),5)</f>
        <v>3859.17</v>
      </c>
      <c r="X26" s="10">
        <f>ROUND((V26-W26),5)</f>
        <v>41924.25</v>
      </c>
      <c r="Y26" s="11">
        <f>ROUND(IF(W26=0, IF(V26=0, 0, 1), V26/W26),5)</f>
        <v>11.86354</v>
      </c>
      <c r="Z26" s="10">
        <f>ROUND(SUM(Z24:Z25),5)</f>
        <v>0</v>
      </c>
      <c r="AA26" s="10">
        <f>ROUND(SUM(AA24:AA25),5)</f>
        <v>3859.17</v>
      </c>
      <c r="AB26" s="10">
        <f>ROUND((Z26-AA26),5)</f>
        <v>-3859.17</v>
      </c>
      <c r="AC26" s="11">
        <f>ROUND(IF(AA26=0, IF(Z26=0, 0, 1), Z26/AA26),5)</f>
        <v>0</v>
      </c>
      <c r="AD26" s="10">
        <f>ROUND(SUM(AD24:AD25),5)</f>
        <v>367.5</v>
      </c>
      <c r="AE26" s="10">
        <f>ROUND(SUM(AE24:AE25),5)</f>
        <v>3859.17</v>
      </c>
      <c r="AF26" s="10">
        <f>ROUND((AD26-AE26),5)</f>
        <v>-3491.67</v>
      </c>
      <c r="AG26" s="11">
        <f>ROUND(IF(AE26=0, IF(AD26=0, 0, 1), AD26/AE26),5)</f>
        <v>9.5229999999999995E-2</v>
      </c>
      <c r="AH26" s="10">
        <f>ROUND(SUM(AH24:AH25),5)</f>
        <v>1110</v>
      </c>
      <c r="AI26" s="10">
        <f>ROUND(SUM(AI24:AI25),5)</f>
        <v>3859.17</v>
      </c>
      <c r="AJ26" s="10">
        <f>ROUND((AH26-AI26),5)</f>
        <v>-2749.17</v>
      </c>
      <c r="AK26" s="11">
        <f>ROUND(IF(AI26=0, IF(AH26=0, 0, 1), AH26/AI26),5)</f>
        <v>0.28763</v>
      </c>
      <c r="AL26" s="10">
        <f>ROUND(SUM(AL24:AL25),5)</f>
        <v>885</v>
      </c>
      <c r="AM26" s="10">
        <f>ROUND(SUM(AM24:AM25),5)</f>
        <v>3859.17</v>
      </c>
      <c r="AN26" s="10">
        <f>ROUND((AL26-AM26),5)</f>
        <v>-2974.17</v>
      </c>
      <c r="AO26" s="11">
        <f>ROUND(IF(AM26=0, IF(AL26=0, 0, 1), AL26/AM26),5)</f>
        <v>0.22932</v>
      </c>
      <c r="AP26" s="10">
        <f>ROUND(SUM(AP24:AP25),5)</f>
        <v>90</v>
      </c>
      <c r="AQ26" s="10">
        <f>ROUND(SUM(AQ24:AQ25),5)</f>
        <v>3859.17</v>
      </c>
      <c r="AR26" s="10">
        <f>ROUND((AP26-AQ26),5)</f>
        <v>-3769.17</v>
      </c>
      <c r="AS26" s="11">
        <f>ROUND(IF(AQ26=0, IF(AP26=0, 0, 1), AP26/AQ26),5)</f>
        <v>2.332E-2</v>
      </c>
      <c r="AT26" s="10">
        <f>ROUND(SUM(AT24:AT25),5)</f>
        <v>30</v>
      </c>
      <c r="AU26" s="10">
        <f>ROUND(SUM(AU24:AU25),5)</f>
        <v>3859.17</v>
      </c>
      <c r="AV26" s="10">
        <f>ROUND((AT26-AU26),5)</f>
        <v>-3829.17</v>
      </c>
      <c r="AW26" s="11">
        <f>ROUND(IF(AU26=0, IF(AT26=0, 0, 1), AT26/AU26),5)</f>
        <v>7.77E-3</v>
      </c>
      <c r="AX26" s="10">
        <f>ROUND(SUM(AX24:AX25),5)</f>
        <v>30</v>
      </c>
      <c r="AY26" s="10">
        <f>ROUND(SUM(AY24:AY25),5)</f>
        <v>3859.17</v>
      </c>
      <c r="AZ26" s="10">
        <f>ROUND((AX26-AY26),5)</f>
        <v>-3829.17</v>
      </c>
      <c r="BA26" s="11">
        <f>ROUND(IF(AY26=0, IF(AX26=0, 0, 1), AX26/AY26),5)</f>
        <v>7.77E-3</v>
      </c>
      <c r="BB26" s="11"/>
      <c r="BC26" s="10">
        <f>ROUND(J26+N26+R26+V26+Z26+AD26+AH26+AL26+AP26+AT26+AX26,5)</f>
        <v>48295.92</v>
      </c>
      <c r="BD26" s="10">
        <f>ROUND(K26+O26+S26+W26+AA26+AE26+AI26+AM26+AQ26+AU26+AY26,5)</f>
        <v>42450.83</v>
      </c>
      <c r="BE26" s="10">
        <f>ROUND((BC26-BD26),5)</f>
        <v>5845.09</v>
      </c>
      <c r="BF26" s="11">
        <f>ROUND(IF(BD26=0, IF(BC26=0, 0, 1), BC26/BD26),5)</f>
        <v>1.1376900000000001</v>
      </c>
    </row>
    <row r="27" spans="1:58" x14ac:dyDescent="0.35">
      <c r="A27" s="1"/>
      <c r="B27" s="1"/>
      <c r="C27" s="1"/>
      <c r="D27" s="1"/>
      <c r="E27" s="1" t="s">
        <v>36</v>
      </c>
      <c r="F27" s="1"/>
      <c r="G27" s="1"/>
      <c r="H27" s="1"/>
      <c r="I27" s="1"/>
      <c r="J27" s="4">
        <f>ROUND(J9+J19+J23+J26,5)</f>
        <v>17371.73</v>
      </c>
      <c r="K27" s="4">
        <f>ROUND(K9+K19+K23+K26,5)</f>
        <v>21331.39</v>
      </c>
      <c r="L27" s="4">
        <f>ROUND((J27-K27),5)</f>
        <v>-3959.66</v>
      </c>
      <c r="M27" s="5">
        <f>ROUND(IF(K27=0, IF(J27=0, 0, 1), J27/K27),5)</f>
        <v>0.81437000000000004</v>
      </c>
      <c r="N27" s="4">
        <f>ROUND(N9+N19+N23+N26,5)</f>
        <v>18546.830000000002</v>
      </c>
      <c r="O27" s="4">
        <f>ROUND(O9+O19+O23+O26,5)</f>
        <v>21331.51</v>
      </c>
      <c r="P27" s="4">
        <f>ROUND((N27-O27),5)</f>
        <v>-2784.68</v>
      </c>
      <c r="Q27" s="5">
        <f>ROUND(IF(O27=0, IF(N27=0, 0, 1), N27/O27),5)</f>
        <v>0.86946000000000001</v>
      </c>
      <c r="R27" s="4">
        <f>ROUND(R9+R19+R23+R26,5)</f>
        <v>223657.7</v>
      </c>
      <c r="S27" s="4">
        <f>ROUND(S9+S19+S23+S26,5)</f>
        <v>236397.51</v>
      </c>
      <c r="T27" s="4">
        <f>ROUND((R27-S27),5)</f>
        <v>-12739.81</v>
      </c>
      <c r="U27" s="5">
        <f>ROUND(IF(S27=0, IF(R27=0, 0, 1), R27/S27),5)</f>
        <v>0.94611000000000001</v>
      </c>
      <c r="V27" s="4">
        <f>ROUND(V9+V19+V23+V26,5)</f>
        <v>62665.64</v>
      </c>
      <c r="W27" s="4">
        <f>ROUND(W9+W19+W23+W26,5)</f>
        <v>31835.51</v>
      </c>
      <c r="X27" s="4">
        <f>ROUND((V27-W27),5)</f>
        <v>30830.13</v>
      </c>
      <c r="Y27" s="5">
        <f>ROUND(IF(W27=0, IF(V27=0, 0, 1), V27/W27),5)</f>
        <v>1.9684200000000001</v>
      </c>
      <c r="Z27" s="4">
        <f>ROUND(Z9+Z19+Z23+Z26,5)</f>
        <v>18804.63</v>
      </c>
      <c r="AA27" s="4">
        <f>ROUND(AA9+AA19+AA23+AA26,5)</f>
        <v>21331.51</v>
      </c>
      <c r="AB27" s="4">
        <f>ROUND((Z27-AA27),5)</f>
        <v>-2526.88</v>
      </c>
      <c r="AC27" s="5">
        <f>ROUND(IF(AA27=0, IF(Z27=0, 0, 1), Z27/AA27),5)</f>
        <v>0.88153999999999999</v>
      </c>
      <c r="AD27" s="4">
        <f>ROUND(AD9+AD19+AD23+AD26,5)</f>
        <v>18672.84</v>
      </c>
      <c r="AE27" s="4">
        <f>ROUND(AE9+AE19+AE23+AE26,5)</f>
        <v>21331.51</v>
      </c>
      <c r="AF27" s="4">
        <f>ROUND((AD27-AE27),5)</f>
        <v>-2658.67</v>
      </c>
      <c r="AG27" s="5">
        <f>ROUND(IF(AE27=0, IF(AD27=0, 0, 1), AD27/AE27),5)</f>
        <v>0.87536000000000003</v>
      </c>
      <c r="AH27" s="4">
        <f>ROUND(AH9+AH19+AH23+AH26,5)</f>
        <v>30125.38</v>
      </c>
      <c r="AI27" s="4">
        <f>ROUND(AI9+AI19+AI23+AI26,5)</f>
        <v>21331.51</v>
      </c>
      <c r="AJ27" s="4">
        <f>ROUND((AH27-AI27),5)</f>
        <v>8793.8700000000008</v>
      </c>
      <c r="AK27" s="5">
        <f>ROUND(IF(AI27=0, IF(AH27=0, 0, 1), AH27/AI27),5)</f>
        <v>1.41225</v>
      </c>
      <c r="AL27" s="4">
        <f>ROUND(AL9+AL19+AL23+AL26,5)</f>
        <v>18669.5</v>
      </c>
      <c r="AM27" s="4">
        <f>ROUND(AM9+AM19+AM23+AM26,5)</f>
        <v>21331.51</v>
      </c>
      <c r="AN27" s="4">
        <f>ROUND((AL27-AM27),5)</f>
        <v>-2662.01</v>
      </c>
      <c r="AO27" s="5">
        <f>ROUND(IF(AM27=0, IF(AL27=0, 0, 1), AL27/AM27),5)</f>
        <v>0.87521000000000004</v>
      </c>
      <c r="AP27" s="4">
        <f>ROUND(AP9+AP19+AP23+AP26,5)</f>
        <v>18478.599999999999</v>
      </c>
      <c r="AQ27" s="4">
        <f>ROUND(AQ9+AQ19+AQ23+AQ26,5)</f>
        <v>21331.51</v>
      </c>
      <c r="AR27" s="4">
        <f>ROUND((AP27-AQ27),5)</f>
        <v>-2852.91</v>
      </c>
      <c r="AS27" s="5">
        <f>ROUND(IF(AQ27=0, IF(AP27=0, 0, 1), AP27/AQ27),5)</f>
        <v>0.86626000000000003</v>
      </c>
      <c r="AT27" s="4">
        <f>ROUND(AT9+AT19+AT23+AT26,5)</f>
        <v>19524.64</v>
      </c>
      <c r="AU27" s="4">
        <f>ROUND(AU9+AU19+AU23+AU26,5)</f>
        <v>21331.51</v>
      </c>
      <c r="AV27" s="4">
        <f>ROUND((AT27-AU27),5)</f>
        <v>-1806.87</v>
      </c>
      <c r="AW27" s="5">
        <f>ROUND(IF(AU27=0, IF(AT27=0, 0, 1), AT27/AU27),5)</f>
        <v>0.9153</v>
      </c>
      <c r="AX27" s="4">
        <f>ROUND(AX9+AX19+AX23+AX26,5)</f>
        <v>24642.69</v>
      </c>
      <c r="AY27" s="4">
        <f>ROUND(AY9+AY19+AY23+AY26,5)</f>
        <v>21331.51</v>
      </c>
      <c r="AZ27" s="4">
        <f>ROUND((AX27-AY27),5)</f>
        <v>3311.18</v>
      </c>
      <c r="BA27" s="5">
        <f>ROUND(IF(AY27=0, IF(AX27=0, 0, 1), AX27/AY27),5)</f>
        <v>1.1552199999999999</v>
      </c>
      <c r="BB27" s="5"/>
      <c r="BC27" s="4">
        <f>ROUND(J27+N27+R27+V27+Z27+AD27+AH27+AL27+AP27+AT27+AX27,5)</f>
        <v>471160.18</v>
      </c>
      <c r="BD27" s="4">
        <f>ROUND(K27+O27+S27+W27+AA27+AE27+AI27+AM27+AQ27+AU27+AY27,5)</f>
        <v>460216.49</v>
      </c>
      <c r="BE27" s="4">
        <f>ROUND((BC27-BD27),5)</f>
        <v>10943.69</v>
      </c>
      <c r="BF27" s="5">
        <f>ROUND(IF(BD27=0, IF(BC27=0, 0, 1), BC27/BD27),5)</f>
        <v>1.0237799999999999</v>
      </c>
    </row>
    <row r="28" spans="1:58" x14ac:dyDescent="0.35">
      <c r="A28" s="1"/>
      <c r="B28" s="1"/>
      <c r="C28" s="1"/>
      <c r="D28" s="1"/>
      <c r="E28" s="1" t="s">
        <v>37</v>
      </c>
      <c r="F28" s="1"/>
      <c r="G28" s="1"/>
      <c r="H28" s="1"/>
      <c r="I28" s="1"/>
      <c r="J28" s="4"/>
      <c r="K28" s="4"/>
      <c r="L28" s="4"/>
      <c r="M28" s="5"/>
      <c r="N28" s="4"/>
      <c r="O28" s="4"/>
      <c r="P28" s="4"/>
      <c r="Q28" s="5"/>
      <c r="R28" s="4"/>
      <c r="S28" s="4"/>
      <c r="T28" s="4"/>
      <c r="U28" s="5"/>
      <c r="V28" s="4"/>
      <c r="W28" s="4"/>
      <c r="X28" s="4"/>
      <c r="Y28" s="5"/>
      <c r="Z28" s="4"/>
      <c r="AA28" s="4"/>
      <c r="AB28" s="4"/>
      <c r="AC28" s="5"/>
      <c r="AD28" s="4"/>
      <c r="AE28" s="4"/>
      <c r="AF28" s="4"/>
      <c r="AG28" s="5"/>
      <c r="AH28" s="4"/>
      <c r="AI28" s="4"/>
      <c r="AJ28" s="4"/>
      <c r="AK28" s="5"/>
      <c r="AL28" s="4"/>
      <c r="AM28" s="4"/>
      <c r="AN28" s="4"/>
      <c r="AO28" s="5"/>
      <c r="AP28" s="4"/>
      <c r="AQ28" s="4"/>
      <c r="AR28" s="4"/>
      <c r="AS28" s="5"/>
      <c r="AT28" s="4"/>
      <c r="AU28" s="4"/>
      <c r="AV28" s="4"/>
      <c r="AW28" s="5"/>
      <c r="AX28" s="4"/>
      <c r="AY28" s="4"/>
      <c r="AZ28" s="4"/>
      <c r="BA28" s="5"/>
      <c r="BB28" s="5"/>
      <c r="BC28" s="4"/>
      <c r="BD28" s="4"/>
      <c r="BE28" s="4"/>
      <c r="BF28" s="5"/>
    </row>
    <row r="29" spans="1:58" x14ac:dyDescent="0.35">
      <c r="A29" s="1"/>
      <c r="B29" s="1"/>
      <c r="C29" s="1"/>
      <c r="D29" s="1"/>
      <c r="E29" s="1"/>
      <c r="F29" s="1" t="s">
        <v>38</v>
      </c>
      <c r="G29" s="1"/>
      <c r="H29" s="1"/>
      <c r="I29" s="1"/>
      <c r="J29" s="4"/>
      <c r="K29" s="4"/>
      <c r="L29" s="4"/>
      <c r="M29" s="5"/>
      <c r="N29" s="4"/>
      <c r="O29" s="4"/>
      <c r="P29" s="4"/>
      <c r="Q29" s="5"/>
      <c r="R29" s="4"/>
      <c r="S29" s="4"/>
      <c r="T29" s="4"/>
      <c r="U29" s="5"/>
      <c r="V29" s="4"/>
      <c r="W29" s="4"/>
      <c r="X29" s="4"/>
      <c r="Y29" s="5"/>
      <c r="Z29" s="4"/>
      <c r="AA29" s="4"/>
      <c r="AB29" s="4"/>
      <c r="AC29" s="5"/>
      <c r="AD29" s="4"/>
      <c r="AE29" s="4"/>
      <c r="AF29" s="4"/>
      <c r="AG29" s="5"/>
      <c r="AH29" s="4"/>
      <c r="AI29" s="4"/>
      <c r="AJ29" s="4"/>
      <c r="AK29" s="5"/>
      <c r="AL29" s="4"/>
      <c r="AM29" s="4"/>
      <c r="AN29" s="4"/>
      <c r="AO29" s="5"/>
      <c r="AP29" s="4"/>
      <c r="AQ29" s="4"/>
      <c r="AR29" s="4"/>
      <c r="AS29" s="5"/>
      <c r="AT29" s="4"/>
      <c r="AU29" s="4"/>
      <c r="AV29" s="4"/>
      <c r="AW29" s="5"/>
      <c r="AX29" s="4"/>
      <c r="AY29" s="4"/>
      <c r="AZ29" s="4"/>
      <c r="BA29" s="5"/>
      <c r="BB29" s="5"/>
      <c r="BC29" s="4"/>
      <c r="BD29" s="4"/>
      <c r="BE29" s="4"/>
      <c r="BF29" s="5"/>
    </row>
    <row r="30" spans="1:58" ht="15" thickBot="1" x14ac:dyDescent="0.4">
      <c r="A30" s="1"/>
      <c r="B30" s="1"/>
      <c r="C30" s="1"/>
      <c r="D30" s="1"/>
      <c r="E30" s="1"/>
      <c r="F30" s="1"/>
      <c r="G30" s="1" t="s">
        <v>39</v>
      </c>
      <c r="H30" s="1"/>
      <c r="I30" s="1"/>
      <c r="J30" s="6">
        <v>0</v>
      </c>
      <c r="K30" s="6">
        <v>0</v>
      </c>
      <c r="L30" s="6">
        <f>ROUND((J30-K30),5)</f>
        <v>0</v>
      </c>
      <c r="M30" s="7">
        <f>ROUND(IF(K30=0, IF(J30=0, 0, 1), J30/K30),5)</f>
        <v>0</v>
      </c>
      <c r="N30" s="6">
        <v>80</v>
      </c>
      <c r="O30" s="6">
        <v>0</v>
      </c>
      <c r="P30" s="6">
        <f>ROUND((N30-O30),5)</f>
        <v>80</v>
      </c>
      <c r="Q30" s="7">
        <f>ROUND(IF(O30=0, IF(N30=0, 0, 1), N30/O30),5)</f>
        <v>1</v>
      </c>
      <c r="R30" s="6">
        <v>310</v>
      </c>
      <c r="S30" s="6">
        <v>0</v>
      </c>
      <c r="T30" s="6">
        <f>ROUND((R30-S30),5)</f>
        <v>310</v>
      </c>
      <c r="U30" s="7">
        <f>ROUND(IF(S30=0, IF(R30=0, 0, 1), R30/S30),5)</f>
        <v>1</v>
      </c>
      <c r="V30" s="6">
        <v>0</v>
      </c>
      <c r="W30" s="6">
        <v>0</v>
      </c>
      <c r="X30" s="6">
        <f>ROUND((V30-W30),5)</f>
        <v>0</v>
      </c>
      <c r="Y30" s="7">
        <f>ROUND(IF(W30=0, IF(V30=0, 0, 1), V30/W30),5)</f>
        <v>0</v>
      </c>
      <c r="Z30" s="6">
        <v>0</v>
      </c>
      <c r="AA30" s="6">
        <v>0</v>
      </c>
      <c r="AB30" s="6">
        <f>ROUND((Z30-AA30),5)</f>
        <v>0</v>
      </c>
      <c r="AC30" s="7">
        <f>ROUND(IF(AA30=0, IF(Z30=0, 0, 1), Z30/AA30),5)</f>
        <v>0</v>
      </c>
      <c r="AD30" s="6">
        <v>0</v>
      </c>
      <c r="AE30" s="6">
        <v>0</v>
      </c>
      <c r="AF30" s="6">
        <f>ROUND((AD30-AE30),5)</f>
        <v>0</v>
      </c>
      <c r="AG30" s="7">
        <f>ROUND(IF(AE30=0, IF(AD30=0, 0, 1), AD30/AE30),5)</f>
        <v>0</v>
      </c>
      <c r="AH30" s="6">
        <v>470</v>
      </c>
      <c r="AI30" s="6">
        <v>400</v>
      </c>
      <c r="AJ30" s="6">
        <f>ROUND((AH30-AI30),5)</f>
        <v>70</v>
      </c>
      <c r="AK30" s="7">
        <f>ROUND(IF(AI30=0, IF(AH30=0, 0, 1), AH30/AI30),5)</f>
        <v>1.175</v>
      </c>
      <c r="AL30" s="6">
        <v>480</v>
      </c>
      <c r="AM30" s="6">
        <v>400</v>
      </c>
      <c r="AN30" s="6">
        <f>ROUND((AL30-AM30),5)</f>
        <v>80</v>
      </c>
      <c r="AO30" s="7">
        <f>ROUND(IF(AM30=0, IF(AL30=0, 0, 1), AL30/AM30),5)</f>
        <v>1.2</v>
      </c>
      <c r="AP30" s="6">
        <v>1000</v>
      </c>
      <c r="AQ30" s="6">
        <v>0</v>
      </c>
      <c r="AR30" s="6">
        <f>ROUND((AP30-AQ30),5)</f>
        <v>1000</v>
      </c>
      <c r="AS30" s="7">
        <f>ROUND(IF(AQ30=0, IF(AP30=0, 0, 1), AP30/AQ30),5)</f>
        <v>1</v>
      </c>
      <c r="AT30" s="6">
        <v>0</v>
      </c>
      <c r="AU30" s="6">
        <v>0</v>
      </c>
      <c r="AV30" s="6">
        <f>ROUND((AT30-AU30),5)</f>
        <v>0</v>
      </c>
      <c r="AW30" s="7">
        <f>ROUND(IF(AU30=0, IF(AT30=0, 0, 1), AT30/AU30),5)</f>
        <v>0</v>
      </c>
      <c r="AX30" s="6">
        <v>0</v>
      </c>
      <c r="AY30" s="6">
        <v>0</v>
      </c>
      <c r="AZ30" s="6">
        <f>ROUND((AX30-AY30),5)</f>
        <v>0</v>
      </c>
      <c r="BA30" s="7">
        <f>ROUND(IF(AY30=0, IF(AX30=0, 0, 1), AX30/AY30),5)</f>
        <v>0</v>
      </c>
      <c r="BB30" s="7"/>
      <c r="BC30" s="6">
        <f>ROUND(J30+N30+R30+V30+Z30+AD30+AH30+AL30+AP30+AT30+AX30,5)</f>
        <v>2340</v>
      </c>
      <c r="BD30" s="6">
        <f>ROUND(K30+O30+S30+W30+AA30+AE30+AI30+AM30+AQ30+AU30+AY30,5)</f>
        <v>800</v>
      </c>
      <c r="BE30" s="6">
        <f>ROUND((BC30-BD30),5)</f>
        <v>1540</v>
      </c>
      <c r="BF30" s="7">
        <f>ROUND(IF(BD30=0, IF(BC30=0, 0, 1), BC30/BD30),5)</f>
        <v>2.9249999999999998</v>
      </c>
    </row>
    <row r="31" spans="1:58" x14ac:dyDescent="0.35">
      <c r="A31" s="1"/>
      <c r="B31" s="1"/>
      <c r="C31" s="1"/>
      <c r="D31" s="1"/>
      <c r="E31" s="1"/>
      <c r="F31" s="1" t="s">
        <v>40</v>
      </c>
      <c r="G31" s="1"/>
      <c r="H31" s="1"/>
      <c r="I31" s="1"/>
      <c r="J31" s="4">
        <f>ROUND(SUM(J29:J30),5)</f>
        <v>0</v>
      </c>
      <c r="K31" s="4">
        <f>ROUND(SUM(K29:K30),5)</f>
        <v>0</v>
      </c>
      <c r="L31" s="4">
        <f>ROUND((J31-K31),5)</f>
        <v>0</v>
      </c>
      <c r="M31" s="5">
        <f>ROUND(IF(K31=0, IF(J31=0, 0, 1), J31/K31),5)</f>
        <v>0</v>
      </c>
      <c r="N31" s="4">
        <f>ROUND(SUM(N29:N30),5)</f>
        <v>80</v>
      </c>
      <c r="O31" s="4">
        <f>ROUND(SUM(O29:O30),5)</f>
        <v>0</v>
      </c>
      <c r="P31" s="4">
        <f>ROUND((N31-O31),5)</f>
        <v>80</v>
      </c>
      <c r="Q31" s="5">
        <f>ROUND(IF(O31=0, IF(N31=0, 0, 1), N31/O31),5)</f>
        <v>1</v>
      </c>
      <c r="R31" s="4">
        <f>ROUND(SUM(R29:R30),5)</f>
        <v>310</v>
      </c>
      <c r="S31" s="4">
        <f>ROUND(SUM(S29:S30),5)</f>
        <v>0</v>
      </c>
      <c r="T31" s="4">
        <f>ROUND((R31-S31),5)</f>
        <v>310</v>
      </c>
      <c r="U31" s="5">
        <f>ROUND(IF(S31=0, IF(R31=0, 0, 1), R31/S31),5)</f>
        <v>1</v>
      </c>
      <c r="V31" s="4">
        <f>ROUND(SUM(V29:V30),5)</f>
        <v>0</v>
      </c>
      <c r="W31" s="4">
        <f>ROUND(SUM(W29:W30),5)</f>
        <v>0</v>
      </c>
      <c r="X31" s="4">
        <f>ROUND((V31-W31),5)</f>
        <v>0</v>
      </c>
      <c r="Y31" s="5">
        <f>ROUND(IF(W31=0, IF(V31=0, 0, 1), V31/W31),5)</f>
        <v>0</v>
      </c>
      <c r="Z31" s="4">
        <f>ROUND(SUM(Z29:Z30),5)</f>
        <v>0</v>
      </c>
      <c r="AA31" s="4">
        <f>ROUND(SUM(AA29:AA30),5)</f>
        <v>0</v>
      </c>
      <c r="AB31" s="4">
        <f>ROUND((Z31-AA31),5)</f>
        <v>0</v>
      </c>
      <c r="AC31" s="5">
        <f>ROUND(IF(AA31=0, IF(Z31=0, 0, 1), Z31/AA31),5)</f>
        <v>0</v>
      </c>
      <c r="AD31" s="4">
        <f>ROUND(SUM(AD29:AD30),5)</f>
        <v>0</v>
      </c>
      <c r="AE31" s="4">
        <f>ROUND(SUM(AE29:AE30),5)</f>
        <v>0</v>
      </c>
      <c r="AF31" s="4">
        <f>ROUND((AD31-AE31),5)</f>
        <v>0</v>
      </c>
      <c r="AG31" s="5">
        <f>ROUND(IF(AE31=0, IF(AD31=0, 0, 1), AD31/AE31),5)</f>
        <v>0</v>
      </c>
      <c r="AH31" s="4">
        <f>ROUND(SUM(AH29:AH30),5)</f>
        <v>470</v>
      </c>
      <c r="AI31" s="4">
        <f>ROUND(SUM(AI29:AI30),5)</f>
        <v>400</v>
      </c>
      <c r="AJ31" s="4">
        <f>ROUND((AH31-AI31),5)</f>
        <v>70</v>
      </c>
      <c r="AK31" s="5">
        <f>ROUND(IF(AI31=0, IF(AH31=0, 0, 1), AH31/AI31),5)</f>
        <v>1.175</v>
      </c>
      <c r="AL31" s="4">
        <f>ROUND(SUM(AL29:AL30),5)</f>
        <v>480</v>
      </c>
      <c r="AM31" s="4">
        <f>ROUND(SUM(AM29:AM30),5)</f>
        <v>400</v>
      </c>
      <c r="AN31" s="4">
        <f>ROUND((AL31-AM31),5)</f>
        <v>80</v>
      </c>
      <c r="AO31" s="5">
        <f>ROUND(IF(AM31=0, IF(AL31=0, 0, 1), AL31/AM31),5)</f>
        <v>1.2</v>
      </c>
      <c r="AP31" s="4">
        <f>ROUND(SUM(AP29:AP30),5)</f>
        <v>1000</v>
      </c>
      <c r="AQ31" s="4">
        <f>ROUND(SUM(AQ29:AQ30),5)</f>
        <v>0</v>
      </c>
      <c r="AR31" s="4">
        <f>ROUND((AP31-AQ31),5)</f>
        <v>1000</v>
      </c>
      <c r="AS31" s="5">
        <f>ROUND(IF(AQ31=0, IF(AP31=0, 0, 1), AP31/AQ31),5)</f>
        <v>1</v>
      </c>
      <c r="AT31" s="4">
        <f>ROUND(SUM(AT29:AT30),5)</f>
        <v>0</v>
      </c>
      <c r="AU31" s="4">
        <f>ROUND(SUM(AU29:AU30),5)</f>
        <v>0</v>
      </c>
      <c r="AV31" s="4">
        <f>ROUND((AT31-AU31),5)</f>
        <v>0</v>
      </c>
      <c r="AW31" s="5">
        <f>ROUND(IF(AU31=0, IF(AT31=0, 0, 1), AT31/AU31),5)</f>
        <v>0</v>
      </c>
      <c r="AX31" s="4">
        <f>ROUND(SUM(AX29:AX30),5)</f>
        <v>0</v>
      </c>
      <c r="AY31" s="4">
        <f>ROUND(SUM(AY29:AY30),5)</f>
        <v>0</v>
      </c>
      <c r="AZ31" s="4">
        <f>ROUND((AX31-AY31),5)</f>
        <v>0</v>
      </c>
      <c r="BA31" s="5">
        <f>ROUND(IF(AY31=0, IF(AX31=0, 0, 1), AX31/AY31),5)</f>
        <v>0</v>
      </c>
      <c r="BB31" s="5"/>
      <c r="BC31" s="4">
        <f>ROUND(J31+N31+R31+V31+Z31+AD31+AH31+AL31+AP31+AT31+AX31,5)</f>
        <v>2340</v>
      </c>
      <c r="BD31" s="4">
        <f>ROUND(K31+O31+S31+W31+AA31+AE31+AI31+AM31+AQ31+AU31+AY31,5)</f>
        <v>800</v>
      </c>
      <c r="BE31" s="4">
        <f>ROUND((BC31-BD31),5)</f>
        <v>1540</v>
      </c>
      <c r="BF31" s="5">
        <f>ROUND(IF(BD31=0, IF(BC31=0, 0, 1), BC31/BD31),5)</f>
        <v>2.9249999999999998</v>
      </c>
    </row>
    <row r="32" spans="1:58" x14ac:dyDescent="0.35">
      <c r="A32" s="1"/>
      <c r="B32" s="1"/>
      <c r="C32" s="1"/>
      <c r="D32" s="1"/>
      <c r="E32" s="1"/>
      <c r="F32" s="1" t="s">
        <v>41</v>
      </c>
      <c r="G32" s="1"/>
      <c r="H32" s="1"/>
      <c r="I32" s="1"/>
      <c r="J32" s="4"/>
      <c r="K32" s="4"/>
      <c r="L32" s="4"/>
      <c r="M32" s="5"/>
      <c r="N32" s="4"/>
      <c r="O32" s="4"/>
      <c r="P32" s="4"/>
      <c r="Q32" s="5"/>
      <c r="R32" s="4"/>
      <c r="S32" s="4"/>
      <c r="T32" s="4"/>
      <c r="U32" s="5"/>
      <c r="V32" s="4"/>
      <c r="W32" s="4"/>
      <c r="X32" s="4"/>
      <c r="Y32" s="5"/>
      <c r="Z32" s="4"/>
      <c r="AA32" s="4"/>
      <c r="AB32" s="4"/>
      <c r="AC32" s="5"/>
      <c r="AD32" s="4"/>
      <c r="AE32" s="4"/>
      <c r="AF32" s="4"/>
      <c r="AG32" s="5"/>
      <c r="AH32" s="4"/>
      <c r="AI32" s="4"/>
      <c r="AJ32" s="4"/>
      <c r="AK32" s="5"/>
      <c r="AL32" s="4"/>
      <c r="AM32" s="4"/>
      <c r="AN32" s="4"/>
      <c r="AO32" s="5"/>
      <c r="AP32" s="4"/>
      <c r="AQ32" s="4"/>
      <c r="AR32" s="4"/>
      <c r="AS32" s="5"/>
      <c r="AT32" s="4"/>
      <c r="AU32" s="4"/>
      <c r="AV32" s="4"/>
      <c r="AW32" s="5"/>
      <c r="AX32" s="4"/>
      <c r="AY32" s="4"/>
      <c r="AZ32" s="4"/>
      <c r="BA32" s="5"/>
      <c r="BB32" s="5"/>
      <c r="BC32" s="4"/>
      <c r="BD32" s="4"/>
      <c r="BE32" s="4"/>
      <c r="BF32" s="5"/>
    </row>
    <row r="33" spans="1:58" x14ac:dyDescent="0.35">
      <c r="A33" s="1"/>
      <c r="B33" s="1"/>
      <c r="C33" s="1"/>
      <c r="D33" s="1"/>
      <c r="E33" s="1"/>
      <c r="F33" s="1"/>
      <c r="G33" s="1" t="s">
        <v>42</v>
      </c>
      <c r="H33" s="1"/>
      <c r="I33" s="1"/>
      <c r="J33" s="4">
        <v>1750</v>
      </c>
      <c r="K33" s="4">
        <v>471.63</v>
      </c>
      <c r="L33" s="4">
        <f>ROUND((J33-K33),5)</f>
        <v>1278.3699999999999</v>
      </c>
      <c r="M33" s="5">
        <f>ROUND(IF(K33=0, IF(J33=0, 0, 1), J33/K33),5)</f>
        <v>3.7105399999999999</v>
      </c>
      <c r="N33" s="4">
        <v>3340</v>
      </c>
      <c r="O33" s="4">
        <v>471.67</v>
      </c>
      <c r="P33" s="4">
        <f>ROUND((N33-O33),5)</f>
        <v>2868.33</v>
      </c>
      <c r="Q33" s="5">
        <f>ROUND(IF(O33=0, IF(N33=0, 0, 1), N33/O33),5)</f>
        <v>7.0812200000000001</v>
      </c>
      <c r="R33" s="4">
        <v>0</v>
      </c>
      <c r="S33" s="4">
        <v>471.67</v>
      </c>
      <c r="T33" s="4">
        <f>ROUND((R33-S33),5)</f>
        <v>-471.67</v>
      </c>
      <c r="U33" s="5">
        <f>ROUND(IF(S33=0, IF(R33=0, 0, 1), R33/S33),5)</f>
        <v>0</v>
      </c>
      <c r="V33" s="4">
        <v>1220</v>
      </c>
      <c r="W33" s="4">
        <v>471.67</v>
      </c>
      <c r="X33" s="4">
        <f>ROUND((V33-W33),5)</f>
        <v>748.33</v>
      </c>
      <c r="Y33" s="5">
        <f>ROUND(IF(W33=0, IF(V33=0, 0, 1), V33/W33),5)</f>
        <v>2.5865499999999999</v>
      </c>
      <c r="Z33" s="4">
        <v>390</v>
      </c>
      <c r="AA33" s="4">
        <v>471.67</v>
      </c>
      <c r="AB33" s="4">
        <f>ROUND((Z33-AA33),5)</f>
        <v>-81.67</v>
      </c>
      <c r="AC33" s="5">
        <f>ROUND(IF(AA33=0, IF(Z33=0, 0, 1), Z33/AA33),5)</f>
        <v>0.82684999999999997</v>
      </c>
      <c r="AD33" s="4">
        <v>553</v>
      </c>
      <c r="AE33" s="4">
        <v>471.67</v>
      </c>
      <c r="AF33" s="4">
        <f>ROUND((AD33-AE33),5)</f>
        <v>81.33</v>
      </c>
      <c r="AG33" s="5">
        <f>ROUND(IF(AE33=0, IF(AD33=0, 0, 1), AD33/AE33),5)</f>
        <v>1.1724300000000001</v>
      </c>
      <c r="AH33" s="4">
        <v>100</v>
      </c>
      <c r="AI33" s="4">
        <v>471.67</v>
      </c>
      <c r="AJ33" s="4">
        <f>ROUND((AH33-AI33),5)</f>
        <v>-371.67</v>
      </c>
      <c r="AK33" s="5">
        <f>ROUND(IF(AI33=0, IF(AH33=0, 0, 1), AH33/AI33),5)</f>
        <v>0.21201</v>
      </c>
      <c r="AL33" s="4">
        <v>1195</v>
      </c>
      <c r="AM33" s="4">
        <v>471.67</v>
      </c>
      <c r="AN33" s="4">
        <f>ROUND((AL33-AM33),5)</f>
        <v>723.33</v>
      </c>
      <c r="AO33" s="5">
        <f>ROUND(IF(AM33=0, IF(AL33=0, 0, 1), AL33/AM33),5)</f>
        <v>2.53355</v>
      </c>
      <c r="AP33" s="4">
        <v>300</v>
      </c>
      <c r="AQ33" s="4">
        <v>471.67</v>
      </c>
      <c r="AR33" s="4">
        <f>ROUND((AP33-AQ33),5)</f>
        <v>-171.67</v>
      </c>
      <c r="AS33" s="5">
        <f>ROUND(IF(AQ33=0, IF(AP33=0, 0, 1), AP33/AQ33),5)</f>
        <v>0.63604000000000005</v>
      </c>
      <c r="AT33" s="4">
        <v>100</v>
      </c>
      <c r="AU33" s="4">
        <v>471.67</v>
      </c>
      <c r="AV33" s="4">
        <f>ROUND((AT33-AU33),5)</f>
        <v>-371.67</v>
      </c>
      <c r="AW33" s="5">
        <f>ROUND(IF(AU33=0, IF(AT33=0, 0, 1), AT33/AU33),5)</f>
        <v>0.21201</v>
      </c>
      <c r="AX33" s="4">
        <v>940</v>
      </c>
      <c r="AY33" s="4">
        <v>471.67</v>
      </c>
      <c r="AZ33" s="4">
        <f>ROUND((AX33-AY33),5)</f>
        <v>468.33</v>
      </c>
      <c r="BA33" s="5">
        <f>ROUND(IF(AY33=0, IF(AX33=0, 0, 1), AX33/AY33),5)</f>
        <v>1.99292</v>
      </c>
      <c r="BB33" s="5"/>
      <c r="BC33" s="4">
        <f>ROUND(J33+N33+R33+V33+Z33+AD33+AH33+AL33+AP33+AT33+AX33,5)</f>
        <v>9888</v>
      </c>
      <c r="BD33" s="4">
        <f>ROUND(K33+O33+S33+W33+AA33+AE33+AI33+AM33+AQ33+AU33+AY33,5)</f>
        <v>5188.33</v>
      </c>
      <c r="BE33" s="4">
        <f>ROUND((BC33-BD33),5)</f>
        <v>4699.67</v>
      </c>
      <c r="BF33" s="5">
        <f>ROUND(IF(BD33=0, IF(BC33=0, 0, 1), BC33/BD33),5)</f>
        <v>1.9058200000000001</v>
      </c>
    </row>
    <row r="34" spans="1:58" ht="15" thickBot="1" x14ac:dyDescent="0.4">
      <c r="A34" s="1"/>
      <c r="B34" s="1"/>
      <c r="C34" s="1"/>
      <c r="D34" s="1"/>
      <c r="E34" s="1"/>
      <c r="F34" s="1"/>
      <c r="G34" s="1" t="s">
        <v>43</v>
      </c>
      <c r="H34" s="1"/>
      <c r="I34" s="1"/>
      <c r="J34" s="8">
        <v>140</v>
      </c>
      <c r="K34" s="8">
        <v>82</v>
      </c>
      <c r="L34" s="8">
        <f>ROUND((J34-K34),5)</f>
        <v>58</v>
      </c>
      <c r="M34" s="9">
        <f>ROUND(IF(K34=0, IF(J34=0, 0, 1), J34/K34),5)</f>
        <v>1.7073199999999999</v>
      </c>
      <c r="N34" s="8">
        <v>80</v>
      </c>
      <c r="O34" s="8">
        <v>75</v>
      </c>
      <c r="P34" s="8">
        <f>ROUND((N34-O34),5)</f>
        <v>5</v>
      </c>
      <c r="Q34" s="9">
        <f>ROUND(IF(O34=0, IF(N34=0, 0, 1), N34/O34),5)</f>
        <v>1.06667</v>
      </c>
      <c r="R34" s="8">
        <v>40</v>
      </c>
      <c r="S34" s="8">
        <v>75</v>
      </c>
      <c r="T34" s="8">
        <f>ROUND((R34-S34),5)</f>
        <v>-35</v>
      </c>
      <c r="U34" s="9">
        <f>ROUND(IF(S34=0, IF(R34=0, 0, 1), R34/S34),5)</f>
        <v>0.53332999999999997</v>
      </c>
      <c r="V34" s="8">
        <v>25</v>
      </c>
      <c r="W34" s="8">
        <v>75</v>
      </c>
      <c r="X34" s="8">
        <f>ROUND((V34-W34),5)</f>
        <v>-50</v>
      </c>
      <c r="Y34" s="9">
        <f>ROUND(IF(W34=0, IF(V34=0, 0, 1), V34/W34),5)</f>
        <v>0.33333000000000002</v>
      </c>
      <c r="Z34" s="8">
        <v>100</v>
      </c>
      <c r="AA34" s="8">
        <v>75</v>
      </c>
      <c r="AB34" s="8">
        <f>ROUND((Z34-AA34),5)</f>
        <v>25</v>
      </c>
      <c r="AC34" s="9">
        <f>ROUND(IF(AA34=0, IF(Z34=0, 0, 1), Z34/AA34),5)</f>
        <v>1.3333299999999999</v>
      </c>
      <c r="AD34" s="8">
        <v>15</v>
      </c>
      <c r="AE34" s="8">
        <v>75</v>
      </c>
      <c r="AF34" s="8">
        <f>ROUND((AD34-AE34),5)</f>
        <v>-60</v>
      </c>
      <c r="AG34" s="9">
        <f>ROUND(IF(AE34=0, IF(AD34=0, 0, 1), AD34/AE34),5)</f>
        <v>0.2</v>
      </c>
      <c r="AH34" s="8">
        <v>35</v>
      </c>
      <c r="AI34" s="8">
        <v>75</v>
      </c>
      <c r="AJ34" s="8">
        <f>ROUND((AH34-AI34),5)</f>
        <v>-40</v>
      </c>
      <c r="AK34" s="9">
        <f>ROUND(IF(AI34=0, IF(AH34=0, 0, 1), AH34/AI34),5)</f>
        <v>0.46666999999999997</v>
      </c>
      <c r="AL34" s="8">
        <v>65</v>
      </c>
      <c r="AM34" s="8">
        <v>75</v>
      </c>
      <c r="AN34" s="8">
        <f>ROUND((AL34-AM34),5)</f>
        <v>-10</v>
      </c>
      <c r="AO34" s="9">
        <f>ROUND(IF(AM34=0, IF(AL34=0, 0, 1), AL34/AM34),5)</f>
        <v>0.86667000000000005</v>
      </c>
      <c r="AP34" s="8">
        <v>25</v>
      </c>
      <c r="AQ34" s="8">
        <v>75</v>
      </c>
      <c r="AR34" s="8">
        <f>ROUND((AP34-AQ34),5)</f>
        <v>-50</v>
      </c>
      <c r="AS34" s="9">
        <f>ROUND(IF(AQ34=0, IF(AP34=0, 0, 1), AP34/AQ34),5)</f>
        <v>0.33333000000000002</v>
      </c>
      <c r="AT34" s="8">
        <v>10</v>
      </c>
      <c r="AU34" s="8">
        <v>75</v>
      </c>
      <c r="AV34" s="8">
        <f>ROUND((AT34-AU34),5)</f>
        <v>-65</v>
      </c>
      <c r="AW34" s="9">
        <f>ROUND(IF(AU34=0, IF(AT34=0, 0, 1), AT34/AU34),5)</f>
        <v>0.13333</v>
      </c>
      <c r="AX34" s="8">
        <v>15</v>
      </c>
      <c r="AY34" s="8">
        <v>75</v>
      </c>
      <c r="AZ34" s="8">
        <f>ROUND((AX34-AY34),5)</f>
        <v>-60</v>
      </c>
      <c r="BA34" s="9">
        <f>ROUND(IF(AY34=0, IF(AX34=0, 0, 1), AX34/AY34),5)</f>
        <v>0.2</v>
      </c>
      <c r="BB34" s="9"/>
      <c r="BC34" s="8">
        <f>ROUND(J34+N34+R34+V34+Z34+AD34+AH34+AL34+AP34+AT34+AX34,5)</f>
        <v>550</v>
      </c>
      <c r="BD34" s="8">
        <f>ROUND(K34+O34+S34+W34+AA34+AE34+AI34+AM34+AQ34+AU34+AY34,5)</f>
        <v>832</v>
      </c>
      <c r="BE34" s="8">
        <f>ROUND((BC34-BD34),5)</f>
        <v>-282</v>
      </c>
      <c r="BF34" s="9">
        <f>ROUND(IF(BD34=0, IF(BC34=0, 0, 1), BC34/BD34),5)</f>
        <v>0.66105999999999998</v>
      </c>
    </row>
    <row r="35" spans="1:58" ht="15" thickBot="1" x14ac:dyDescent="0.4">
      <c r="A35" s="1"/>
      <c r="B35" s="1"/>
      <c r="C35" s="1"/>
      <c r="D35" s="1"/>
      <c r="E35" s="1"/>
      <c r="F35" s="1" t="s">
        <v>44</v>
      </c>
      <c r="G35" s="1"/>
      <c r="H35" s="1"/>
      <c r="I35" s="1"/>
      <c r="J35" s="10">
        <f>ROUND(SUM(J32:J34),5)</f>
        <v>1890</v>
      </c>
      <c r="K35" s="10">
        <f>ROUND(SUM(K32:K34),5)</f>
        <v>553.63</v>
      </c>
      <c r="L35" s="10">
        <f>ROUND((J35-K35),5)</f>
        <v>1336.37</v>
      </c>
      <c r="M35" s="11">
        <f>ROUND(IF(K35=0, IF(J35=0, 0, 1), J35/K35),5)</f>
        <v>3.4138299999999999</v>
      </c>
      <c r="N35" s="10">
        <f>ROUND(SUM(N32:N34),5)</f>
        <v>3420</v>
      </c>
      <c r="O35" s="10">
        <f>ROUND(SUM(O32:O34),5)</f>
        <v>546.66999999999996</v>
      </c>
      <c r="P35" s="10">
        <f>ROUND((N35-O35),5)</f>
        <v>2873.33</v>
      </c>
      <c r="Q35" s="11">
        <f>ROUND(IF(O35=0, IF(N35=0, 0, 1), N35/O35),5)</f>
        <v>6.2560599999999997</v>
      </c>
      <c r="R35" s="10">
        <f>ROUND(SUM(R32:R34),5)</f>
        <v>40</v>
      </c>
      <c r="S35" s="10">
        <f>ROUND(SUM(S32:S34),5)</f>
        <v>546.66999999999996</v>
      </c>
      <c r="T35" s="10">
        <f>ROUND((R35-S35),5)</f>
        <v>-506.67</v>
      </c>
      <c r="U35" s="11">
        <f>ROUND(IF(S35=0, IF(R35=0, 0, 1), R35/S35),5)</f>
        <v>7.3169999999999999E-2</v>
      </c>
      <c r="V35" s="10">
        <f>ROUND(SUM(V32:V34),5)</f>
        <v>1245</v>
      </c>
      <c r="W35" s="10">
        <f>ROUND(SUM(W32:W34),5)</f>
        <v>546.66999999999996</v>
      </c>
      <c r="X35" s="10">
        <f>ROUND((V35-W35),5)</f>
        <v>698.33</v>
      </c>
      <c r="Y35" s="11">
        <f>ROUND(IF(W35=0, IF(V35=0, 0, 1), V35/W35),5)</f>
        <v>2.2774299999999998</v>
      </c>
      <c r="Z35" s="10">
        <f>ROUND(SUM(Z32:Z34),5)</f>
        <v>490</v>
      </c>
      <c r="AA35" s="10">
        <f>ROUND(SUM(AA32:AA34),5)</f>
        <v>546.66999999999996</v>
      </c>
      <c r="AB35" s="10">
        <f>ROUND((Z35-AA35),5)</f>
        <v>-56.67</v>
      </c>
      <c r="AC35" s="11">
        <f>ROUND(IF(AA35=0, IF(Z35=0, 0, 1), Z35/AA35),5)</f>
        <v>0.89634000000000003</v>
      </c>
      <c r="AD35" s="10">
        <f>ROUND(SUM(AD32:AD34),5)</f>
        <v>568</v>
      </c>
      <c r="AE35" s="10">
        <f>ROUND(SUM(AE32:AE34),5)</f>
        <v>546.66999999999996</v>
      </c>
      <c r="AF35" s="10">
        <f>ROUND((AD35-AE35),5)</f>
        <v>21.33</v>
      </c>
      <c r="AG35" s="11">
        <f>ROUND(IF(AE35=0, IF(AD35=0, 0, 1), AD35/AE35),5)</f>
        <v>1.0390200000000001</v>
      </c>
      <c r="AH35" s="10">
        <f>ROUND(SUM(AH32:AH34),5)</f>
        <v>135</v>
      </c>
      <c r="AI35" s="10">
        <f>ROUND(SUM(AI32:AI34),5)</f>
        <v>546.66999999999996</v>
      </c>
      <c r="AJ35" s="10">
        <f>ROUND((AH35-AI35),5)</f>
        <v>-411.67</v>
      </c>
      <c r="AK35" s="11">
        <f>ROUND(IF(AI35=0, IF(AH35=0, 0, 1), AH35/AI35),5)</f>
        <v>0.24695</v>
      </c>
      <c r="AL35" s="10">
        <f>ROUND(SUM(AL32:AL34),5)</f>
        <v>1260</v>
      </c>
      <c r="AM35" s="10">
        <f>ROUND(SUM(AM32:AM34),5)</f>
        <v>546.66999999999996</v>
      </c>
      <c r="AN35" s="10">
        <f>ROUND((AL35-AM35),5)</f>
        <v>713.33</v>
      </c>
      <c r="AO35" s="11">
        <f>ROUND(IF(AM35=0, IF(AL35=0, 0, 1), AL35/AM35),5)</f>
        <v>2.3048600000000001</v>
      </c>
      <c r="AP35" s="10">
        <f>ROUND(SUM(AP32:AP34),5)</f>
        <v>325</v>
      </c>
      <c r="AQ35" s="10">
        <f>ROUND(SUM(AQ32:AQ34),5)</f>
        <v>546.66999999999996</v>
      </c>
      <c r="AR35" s="10">
        <f>ROUND((AP35-AQ35),5)</f>
        <v>-221.67</v>
      </c>
      <c r="AS35" s="11">
        <f>ROUND(IF(AQ35=0, IF(AP35=0, 0, 1), AP35/AQ35),5)</f>
        <v>0.59450999999999998</v>
      </c>
      <c r="AT35" s="10">
        <f>ROUND(SUM(AT32:AT34),5)</f>
        <v>110</v>
      </c>
      <c r="AU35" s="10">
        <f>ROUND(SUM(AU32:AU34),5)</f>
        <v>546.66999999999996</v>
      </c>
      <c r="AV35" s="10">
        <f>ROUND((AT35-AU35),5)</f>
        <v>-436.67</v>
      </c>
      <c r="AW35" s="11">
        <f>ROUND(IF(AU35=0, IF(AT35=0, 0, 1), AT35/AU35),5)</f>
        <v>0.20122000000000001</v>
      </c>
      <c r="AX35" s="10">
        <f>ROUND(SUM(AX32:AX34),5)</f>
        <v>955</v>
      </c>
      <c r="AY35" s="10">
        <f>ROUND(SUM(AY32:AY34),5)</f>
        <v>546.66999999999996</v>
      </c>
      <c r="AZ35" s="10">
        <f>ROUND((AX35-AY35),5)</f>
        <v>408.33</v>
      </c>
      <c r="BA35" s="11">
        <f>ROUND(IF(AY35=0, IF(AX35=0, 0, 1), AX35/AY35),5)</f>
        <v>1.7469399999999999</v>
      </c>
      <c r="BB35" s="11"/>
      <c r="BC35" s="10">
        <f>ROUND(J35+N35+R35+V35+Z35+AD35+AH35+AL35+AP35+AT35+AX35,5)</f>
        <v>10438</v>
      </c>
      <c r="BD35" s="10">
        <f>ROUND(K35+O35+S35+W35+AA35+AE35+AI35+AM35+AQ35+AU35+AY35,5)</f>
        <v>6020.33</v>
      </c>
      <c r="BE35" s="10">
        <f>ROUND((BC35-BD35),5)</f>
        <v>4417.67</v>
      </c>
      <c r="BF35" s="11">
        <f>ROUND(IF(BD35=0, IF(BC35=0, 0, 1), BC35/BD35),5)</f>
        <v>1.7337899999999999</v>
      </c>
    </row>
    <row r="36" spans="1:58" x14ac:dyDescent="0.35">
      <c r="A36" s="1"/>
      <c r="B36" s="1"/>
      <c r="C36" s="1"/>
      <c r="D36" s="1"/>
      <c r="E36" s="1" t="s">
        <v>45</v>
      </c>
      <c r="F36" s="1"/>
      <c r="G36" s="1"/>
      <c r="H36" s="1"/>
      <c r="I36" s="1"/>
      <c r="J36" s="4">
        <f>ROUND(J28+J31+J35,5)</f>
        <v>1890</v>
      </c>
      <c r="K36" s="4">
        <f>ROUND(K28+K31+K35,5)</f>
        <v>553.63</v>
      </c>
      <c r="L36" s="4">
        <f>ROUND((J36-K36),5)</f>
        <v>1336.37</v>
      </c>
      <c r="M36" s="5">
        <f>ROUND(IF(K36=0, IF(J36=0, 0, 1), J36/K36),5)</f>
        <v>3.4138299999999999</v>
      </c>
      <c r="N36" s="4">
        <f>ROUND(N28+N31+N35,5)</f>
        <v>3500</v>
      </c>
      <c r="O36" s="4">
        <f>ROUND(O28+O31+O35,5)</f>
        <v>546.66999999999996</v>
      </c>
      <c r="P36" s="4">
        <f>ROUND((N36-O36),5)</f>
        <v>2953.33</v>
      </c>
      <c r="Q36" s="5">
        <f>ROUND(IF(O36=0, IF(N36=0, 0, 1), N36/O36),5)</f>
        <v>6.4024000000000001</v>
      </c>
      <c r="R36" s="4">
        <f>ROUND(R28+R31+R35,5)</f>
        <v>350</v>
      </c>
      <c r="S36" s="4">
        <f>ROUND(S28+S31+S35,5)</f>
        <v>546.66999999999996</v>
      </c>
      <c r="T36" s="4">
        <f>ROUND((R36-S36),5)</f>
        <v>-196.67</v>
      </c>
      <c r="U36" s="5">
        <f>ROUND(IF(S36=0, IF(R36=0, 0, 1), R36/S36),5)</f>
        <v>0.64024000000000003</v>
      </c>
      <c r="V36" s="4">
        <f>ROUND(V28+V31+V35,5)</f>
        <v>1245</v>
      </c>
      <c r="W36" s="4">
        <f>ROUND(W28+W31+W35,5)</f>
        <v>546.66999999999996</v>
      </c>
      <c r="X36" s="4">
        <f>ROUND((V36-W36),5)</f>
        <v>698.33</v>
      </c>
      <c r="Y36" s="5">
        <f>ROUND(IF(W36=0, IF(V36=0, 0, 1), V36/W36),5)</f>
        <v>2.2774299999999998</v>
      </c>
      <c r="Z36" s="4">
        <f>ROUND(Z28+Z31+Z35,5)</f>
        <v>490</v>
      </c>
      <c r="AA36" s="4">
        <f>ROUND(AA28+AA31+AA35,5)</f>
        <v>546.66999999999996</v>
      </c>
      <c r="AB36" s="4">
        <f>ROUND((Z36-AA36),5)</f>
        <v>-56.67</v>
      </c>
      <c r="AC36" s="5">
        <f>ROUND(IF(AA36=0, IF(Z36=0, 0, 1), Z36/AA36),5)</f>
        <v>0.89634000000000003</v>
      </c>
      <c r="AD36" s="4">
        <f>ROUND(AD28+AD31+AD35,5)</f>
        <v>568</v>
      </c>
      <c r="AE36" s="4">
        <f>ROUND(AE28+AE31+AE35,5)</f>
        <v>546.66999999999996</v>
      </c>
      <c r="AF36" s="4">
        <f>ROUND((AD36-AE36),5)</f>
        <v>21.33</v>
      </c>
      <c r="AG36" s="5">
        <f>ROUND(IF(AE36=0, IF(AD36=0, 0, 1), AD36/AE36),5)</f>
        <v>1.0390200000000001</v>
      </c>
      <c r="AH36" s="4">
        <f>ROUND(AH28+AH31+AH35,5)</f>
        <v>605</v>
      </c>
      <c r="AI36" s="4">
        <f>ROUND(AI28+AI31+AI35,5)</f>
        <v>946.67</v>
      </c>
      <c r="AJ36" s="4">
        <f>ROUND((AH36-AI36),5)</f>
        <v>-341.67</v>
      </c>
      <c r="AK36" s="5">
        <f>ROUND(IF(AI36=0, IF(AH36=0, 0, 1), AH36/AI36),5)</f>
        <v>0.63907999999999998</v>
      </c>
      <c r="AL36" s="4">
        <f>ROUND(AL28+AL31+AL35,5)</f>
        <v>1740</v>
      </c>
      <c r="AM36" s="4">
        <f>ROUND(AM28+AM31+AM35,5)</f>
        <v>946.67</v>
      </c>
      <c r="AN36" s="4">
        <f>ROUND((AL36-AM36),5)</f>
        <v>793.33</v>
      </c>
      <c r="AO36" s="5">
        <f>ROUND(IF(AM36=0, IF(AL36=0, 0, 1), AL36/AM36),5)</f>
        <v>1.83802</v>
      </c>
      <c r="AP36" s="4">
        <f>ROUND(AP28+AP31+AP35,5)</f>
        <v>1325</v>
      </c>
      <c r="AQ36" s="4">
        <f>ROUND(AQ28+AQ31+AQ35,5)</f>
        <v>546.66999999999996</v>
      </c>
      <c r="AR36" s="4">
        <f>ROUND((AP36-AQ36),5)</f>
        <v>778.33</v>
      </c>
      <c r="AS36" s="5">
        <f>ROUND(IF(AQ36=0, IF(AP36=0, 0, 1), AP36/AQ36),5)</f>
        <v>2.4237700000000002</v>
      </c>
      <c r="AT36" s="4">
        <f>ROUND(AT28+AT31+AT35,5)</f>
        <v>110</v>
      </c>
      <c r="AU36" s="4">
        <f>ROUND(AU28+AU31+AU35,5)</f>
        <v>546.66999999999996</v>
      </c>
      <c r="AV36" s="4">
        <f>ROUND((AT36-AU36),5)</f>
        <v>-436.67</v>
      </c>
      <c r="AW36" s="5">
        <f>ROUND(IF(AU36=0, IF(AT36=0, 0, 1), AT36/AU36),5)</f>
        <v>0.20122000000000001</v>
      </c>
      <c r="AX36" s="4">
        <f>ROUND(AX28+AX31+AX35,5)</f>
        <v>955</v>
      </c>
      <c r="AY36" s="4">
        <f>ROUND(AY28+AY31+AY35,5)</f>
        <v>546.66999999999996</v>
      </c>
      <c r="AZ36" s="4">
        <f>ROUND((AX36-AY36),5)</f>
        <v>408.33</v>
      </c>
      <c r="BA36" s="5">
        <f>ROUND(IF(AY36=0, IF(AX36=0, 0, 1), AX36/AY36),5)</f>
        <v>1.7469399999999999</v>
      </c>
      <c r="BB36" s="5"/>
      <c r="BC36" s="4">
        <f>ROUND(J36+N36+R36+V36+Z36+AD36+AH36+AL36+AP36+AT36+AX36,5)</f>
        <v>12778</v>
      </c>
      <c r="BD36" s="4">
        <f>ROUND(K36+O36+S36+W36+AA36+AE36+AI36+AM36+AQ36+AU36+AY36,5)</f>
        <v>6820.33</v>
      </c>
      <c r="BE36" s="4">
        <f>ROUND((BC36-BD36),5)</f>
        <v>5957.67</v>
      </c>
      <c r="BF36" s="5">
        <f>ROUND(IF(BD36=0, IF(BC36=0, 0, 1), BC36/BD36),5)</f>
        <v>1.8735200000000001</v>
      </c>
    </row>
    <row r="37" spans="1:58" x14ac:dyDescent="0.35">
      <c r="A37" s="1"/>
      <c r="B37" s="1"/>
      <c r="C37" s="1"/>
      <c r="D37" s="1"/>
      <c r="E37" s="1" t="s">
        <v>46</v>
      </c>
      <c r="F37" s="1"/>
      <c r="G37" s="1"/>
      <c r="H37" s="1"/>
      <c r="I37" s="1"/>
      <c r="J37" s="4"/>
      <c r="K37" s="4"/>
      <c r="L37" s="4"/>
      <c r="M37" s="5"/>
      <c r="N37" s="4"/>
      <c r="O37" s="4"/>
      <c r="P37" s="4"/>
      <c r="Q37" s="5"/>
      <c r="R37" s="4"/>
      <c r="S37" s="4"/>
      <c r="T37" s="4"/>
      <c r="U37" s="5"/>
      <c r="V37" s="4"/>
      <c r="W37" s="4"/>
      <c r="X37" s="4"/>
      <c r="Y37" s="5"/>
      <c r="Z37" s="4"/>
      <c r="AA37" s="4"/>
      <c r="AB37" s="4"/>
      <c r="AC37" s="5"/>
      <c r="AD37" s="4"/>
      <c r="AE37" s="4"/>
      <c r="AF37" s="4"/>
      <c r="AG37" s="5"/>
      <c r="AH37" s="4"/>
      <c r="AI37" s="4"/>
      <c r="AJ37" s="4"/>
      <c r="AK37" s="5"/>
      <c r="AL37" s="4"/>
      <c r="AM37" s="4"/>
      <c r="AN37" s="4"/>
      <c r="AO37" s="5"/>
      <c r="AP37" s="4"/>
      <c r="AQ37" s="4"/>
      <c r="AR37" s="4"/>
      <c r="AS37" s="5"/>
      <c r="AT37" s="4"/>
      <c r="AU37" s="4"/>
      <c r="AV37" s="4"/>
      <c r="AW37" s="5"/>
      <c r="AX37" s="4"/>
      <c r="AY37" s="4"/>
      <c r="AZ37" s="4"/>
      <c r="BA37" s="5"/>
      <c r="BB37" s="5"/>
      <c r="BC37" s="4"/>
      <c r="BD37" s="4"/>
      <c r="BE37" s="4"/>
      <c r="BF37" s="5"/>
    </row>
    <row r="38" spans="1:58" x14ac:dyDescent="0.35">
      <c r="A38" s="1"/>
      <c r="B38" s="1"/>
      <c r="C38" s="1"/>
      <c r="D38" s="1"/>
      <c r="E38" s="1"/>
      <c r="F38" s="1" t="s">
        <v>47</v>
      </c>
      <c r="G38" s="1"/>
      <c r="H38" s="1"/>
      <c r="I38" s="1"/>
      <c r="J38" s="4"/>
      <c r="K38" s="4"/>
      <c r="L38" s="4"/>
      <c r="M38" s="5"/>
      <c r="N38" s="4"/>
      <c r="O38" s="4"/>
      <c r="P38" s="4"/>
      <c r="Q38" s="5"/>
      <c r="R38" s="4"/>
      <c r="S38" s="4"/>
      <c r="T38" s="4"/>
      <c r="U38" s="5"/>
      <c r="V38" s="4"/>
      <c r="W38" s="4"/>
      <c r="X38" s="4"/>
      <c r="Y38" s="5"/>
      <c r="Z38" s="4"/>
      <c r="AA38" s="4"/>
      <c r="AB38" s="4"/>
      <c r="AC38" s="5"/>
      <c r="AD38" s="4"/>
      <c r="AE38" s="4"/>
      <c r="AF38" s="4"/>
      <c r="AG38" s="5"/>
      <c r="AH38" s="4"/>
      <c r="AI38" s="4"/>
      <c r="AJ38" s="4"/>
      <c r="AK38" s="5"/>
      <c r="AL38" s="4"/>
      <c r="AM38" s="4"/>
      <c r="AN38" s="4"/>
      <c r="AO38" s="5"/>
      <c r="AP38" s="4"/>
      <c r="AQ38" s="4"/>
      <c r="AR38" s="4"/>
      <c r="AS38" s="5"/>
      <c r="AT38" s="4"/>
      <c r="AU38" s="4"/>
      <c r="AV38" s="4"/>
      <c r="AW38" s="5"/>
      <c r="AX38" s="4"/>
      <c r="AY38" s="4"/>
      <c r="AZ38" s="4"/>
      <c r="BA38" s="5"/>
      <c r="BB38" s="5"/>
      <c r="BC38" s="4"/>
      <c r="BD38" s="4"/>
      <c r="BE38" s="4"/>
      <c r="BF38" s="5"/>
    </row>
    <row r="39" spans="1:58" x14ac:dyDescent="0.35">
      <c r="A39" s="1"/>
      <c r="B39" s="1"/>
      <c r="C39" s="1"/>
      <c r="D39" s="1"/>
      <c r="E39" s="1"/>
      <c r="F39" s="1"/>
      <c r="G39" s="1" t="s">
        <v>48</v>
      </c>
      <c r="H39" s="1"/>
      <c r="I39" s="1"/>
      <c r="J39" s="4"/>
      <c r="K39" s="4"/>
      <c r="L39" s="4"/>
      <c r="M39" s="5"/>
      <c r="N39" s="4"/>
      <c r="O39" s="4"/>
      <c r="P39" s="4"/>
      <c r="Q39" s="5"/>
      <c r="R39" s="4"/>
      <c r="S39" s="4"/>
      <c r="T39" s="4"/>
      <c r="U39" s="5"/>
      <c r="V39" s="4"/>
      <c r="W39" s="4"/>
      <c r="X39" s="4"/>
      <c r="Y39" s="5"/>
      <c r="Z39" s="4"/>
      <c r="AA39" s="4"/>
      <c r="AB39" s="4"/>
      <c r="AC39" s="5"/>
      <c r="AD39" s="4"/>
      <c r="AE39" s="4"/>
      <c r="AF39" s="4"/>
      <c r="AG39" s="5"/>
      <c r="AH39" s="4"/>
      <c r="AI39" s="4"/>
      <c r="AJ39" s="4"/>
      <c r="AK39" s="5"/>
      <c r="AL39" s="4"/>
      <c r="AM39" s="4"/>
      <c r="AN39" s="4"/>
      <c r="AO39" s="5"/>
      <c r="AP39" s="4"/>
      <c r="AQ39" s="4"/>
      <c r="AR39" s="4"/>
      <c r="AS39" s="5"/>
      <c r="AT39" s="4"/>
      <c r="AU39" s="4"/>
      <c r="AV39" s="4"/>
      <c r="AW39" s="5"/>
      <c r="AX39" s="4"/>
      <c r="AY39" s="4"/>
      <c r="AZ39" s="4"/>
      <c r="BA39" s="5"/>
      <c r="BB39" s="5"/>
      <c r="BC39" s="4"/>
      <c r="BD39" s="4"/>
      <c r="BE39" s="4"/>
      <c r="BF39" s="5"/>
    </row>
    <row r="40" spans="1:58" x14ac:dyDescent="0.35">
      <c r="A40" s="1"/>
      <c r="B40" s="1"/>
      <c r="C40" s="1"/>
      <c r="D40" s="1"/>
      <c r="E40" s="1"/>
      <c r="F40" s="1"/>
      <c r="G40" s="1"/>
      <c r="H40" s="1" t="s">
        <v>49</v>
      </c>
      <c r="I40" s="1"/>
      <c r="J40" s="4">
        <v>0</v>
      </c>
      <c r="K40" s="4">
        <v>0</v>
      </c>
      <c r="L40" s="4">
        <f>ROUND((J40-K40),5)</f>
        <v>0</v>
      </c>
      <c r="M40" s="5">
        <f>ROUND(IF(K40=0, IF(J40=0, 0, 1), J40/K40),5)</f>
        <v>0</v>
      </c>
      <c r="N40" s="4">
        <v>0</v>
      </c>
      <c r="O40" s="4">
        <v>0</v>
      </c>
      <c r="P40" s="4">
        <f>ROUND((N40-O40),5)</f>
        <v>0</v>
      </c>
      <c r="Q40" s="5">
        <f>ROUND(IF(O40=0, IF(N40=0, 0, 1), N40/O40),5)</f>
        <v>0</v>
      </c>
      <c r="R40" s="4">
        <v>0</v>
      </c>
      <c r="S40" s="4">
        <v>0</v>
      </c>
      <c r="T40" s="4">
        <f>ROUND((R40-S40),5)</f>
        <v>0</v>
      </c>
      <c r="U40" s="5">
        <f>ROUND(IF(S40=0, IF(R40=0, 0, 1), R40/S40),5)</f>
        <v>0</v>
      </c>
      <c r="V40" s="4">
        <v>0</v>
      </c>
      <c r="W40" s="4">
        <v>0</v>
      </c>
      <c r="X40" s="4">
        <f>ROUND((V40-W40),5)</f>
        <v>0</v>
      </c>
      <c r="Y40" s="5">
        <f>ROUND(IF(W40=0, IF(V40=0, 0, 1), V40/W40),5)</f>
        <v>0</v>
      </c>
      <c r="Z40" s="4">
        <v>0</v>
      </c>
      <c r="AA40" s="4">
        <v>0</v>
      </c>
      <c r="AB40" s="4">
        <f>ROUND((Z40-AA40),5)</f>
        <v>0</v>
      </c>
      <c r="AC40" s="5">
        <f>ROUND(IF(AA40=0, IF(Z40=0, 0, 1), Z40/AA40),5)</f>
        <v>0</v>
      </c>
      <c r="AD40" s="4">
        <v>0</v>
      </c>
      <c r="AE40" s="4">
        <v>11000</v>
      </c>
      <c r="AF40" s="4">
        <f>ROUND((AD40-AE40),5)</f>
        <v>-11000</v>
      </c>
      <c r="AG40" s="5">
        <f>ROUND(IF(AE40=0, IF(AD40=0, 0, 1), AD40/AE40),5)</f>
        <v>0</v>
      </c>
      <c r="AH40" s="4">
        <v>0</v>
      </c>
      <c r="AI40" s="4"/>
      <c r="AJ40" s="4"/>
      <c r="AK40" s="5"/>
      <c r="AL40" s="4">
        <v>0</v>
      </c>
      <c r="AM40" s="4"/>
      <c r="AN40" s="4"/>
      <c r="AO40" s="5"/>
      <c r="AP40" s="4">
        <v>0</v>
      </c>
      <c r="AQ40" s="4"/>
      <c r="AR40" s="4"/>
      <c r="AS40" s="5"/>
      <c r="AT40" s="4">
        <v>0</v>
      </c>
      <c r="AU40" s="4"/>
      <c r="AV40" s="4"/>
      <c r="AW40" s="5"/>
      <c r="AX40" s="4">
        <v>0</v>
      </c>
      <c r="AY40" s="4"/>
      <c r="AZ40" s="4"/>
      <c r="BA40" s="5"/>
      <c r="BB40" s="5"/>
      <c r="BC40" s="4">
        <f>ROUND(J40+N40+R40+V40+Z40+AD40+AH40+AL40+AP40+AT40+AX40,5)</f>
        <v>0</v>
      </c>
      <c r="BD40" s="4">
        <f>ROUND(K40+O40+S40+W40+AA40+AE40+AI40+AM40+AQ40+AU40+AY40,5)</f>
        <v>11000</v>
      </c>
      <c r="BE40" s="4">
        <f>ROUND((BC40-BD40),5)</f>
        <v>-11000</v>
      </c>
      <c r="BF40" s="5">
        <f>ROUND(IF(BD40=0, IF(BC40=0, 0, 1), BC40/BD40),5)</f>
        <v>0</v>
      </c>
    </row>
    <row r="41" spans="1:58" ht="15" thickBot="1" x14ac:dyDescent="0.4">
      <c r="A41" s="1"/>
      <c r="B41" s="1"/>
      <c r="C41" s="1"/>
      <c r="D41" s="1"/>
      <c r="E41" s="1"/>
      <c r="F41" s="1"/>
      <c r="G41" s="1"/>
      <c r="H41" s="1" t="s">
        <v>50</v>
      </c>
      <c r="I41" s="1"/>
      <c r="J41" s="8">
        <v>106056</v>
      </c>
      <c r="K41" s="8">
        <v>0</v>
      </c>
      <c r="L41" s="8">
        <f>ROUND((J41-K41),5)</f>
        <v>106056</v>
      </c>
      <c r="M41" s="9">
        <f>ROUND(IF(K41=0, IF(J41=0, 0, 1), J41/K41),5)</f>
        <v>1</v>
      </c>
      <c r="N41" s="8">
        <v>0</v>
      </c>
      <c r="O41" s="8">
        <v>0</v>
      </c>
      <c r="P41" s="8">
        <f>ROUND((N41-O41),5)</f>
        <v>0</v>
      </c>
      <c r="Q41" s="9">
        <f>ROUND(IF(O41=0, IF(N41=0, 0, 1), N41/O41),5)</f>
        <v>0</v>
      </c>
      <c r="R41" s="8">
        <v>0</v>
      </c>
      <c r="S41" s="8">
        <v>0</v>
      </c>
      <c r="T41" s="8">
        <f>ROUND((R41-S41),5)</f>
        <v>0</v>
      </c>
      <c r="U41" s="9">
        <f>ROUND(IF(S41=0, IF(R41=0, 0, 1), R41/S41),5)</f>
        <v>0</v>
      </c>
      <c r="V41" s="8">
        <v>0</v>
      </c>
      <c r="W41" s="8">
        <v>0</v>
      </c>
      <c r="X41" s="8">
        <f>ROUND((V41-W41),5)</f>
        <v>0</v>
      </c>
      <c r="Y41" s="9">
        <f>ROUND(IF(W41=0, IF(V41=0, 0, 1), V41/W41),5)</f>
        <v>0</v>
      </c>
      <c r="Z41" s="8">
        <v>0</v>
      </c>
      <c r="AA41" s="8">
        <v>0</v>
      </c>
      <c r="AB41" s="8">
        <f>ROUND((Z41-AA41),5)</f>
        <v>0</v>
      </c>
      <c r="AC41" s="9">
        <f>ROUND(IF(AA41=0, IF(Z41=0, 0, 1), Z41/AA41),5)</f>
        <v>0</v>
      </c>
      <c r="AD41" s="8">
        <v>0</v>
      </c>
      <c r="AE41" s="8">
        <v>0</v>
      </c>
      <c r="AF41" s="8">
        <f>ROUND((AD41-AE41),5)</f>
        <v>0</v>
      </c>
      <c r="AG41" s="9">
        <f>ROUND(IF(AE41=0, IF(AD41=0, 0, 1), AD41/AE41),5)</f>
        <v>0</v>
      </c>
      <c r="AH41" s="8">
        <v>0</v>
      </c>
      <c r="AI41" s="8">
        <v>0</v>
      </c>
      <c r="AJ41" s="8">
        <f>ROUND((AH41-AI41),5)</f>
        <v>0</v>
      </c>
      <c r="AK41" s="9">
        <f>ROUND(IF(AI41=0, IF(AH41=0, 0, 1), AH41/AI41),5)</f>
        <v>0</v>
      </c>
      <c r="AL41" s="8">
        <v>0</v>
      </c>
      <c r="AM41" s="8">
        <v>0</v>
      </c>
      <c r="AN41" s="8">
        <f>ROUND((AL41-AM41),5)</f>
        <v>0</v>
      </c>
      <c r="AO41" s="9">
        <f>ROUND(IF(AM41=0, IF(AL41=0, 0, 1), AL41/AM41),5)</f>
        <v>0</v>
      </c>
      <c r="AP41" s="8">
        <v>0</v>
      </c>
      <c r="AQ41" s="8">
        <v>0</v>
      </c>
      <c r="AR41" s="8">
        <f>ROUND((AP41-AQ41),5)</f>
        <v>0</v>
      </c>
      <c r="AS41" s="9">
        <f>ROUND(IF(AQ41=0, IF(AP41=0, 0, 1), AP41/AQ41),5)</f>
        <v>0</v>
      </c>
      <c r="AT41" s="8">
        <v>0</v>
      </c>
      <c r="AU41" s="8">
        <v>0</v>
      </c>
      <c r="AV41" s="8">
        <f>ROUND((AT41-AU41),5)</f>
        <v>0</v>
      </c>
      <c r="AW41" s="9">
        <f>ROUND(IF(AU41=0, IF(AT41=0, 0, 1), AT41/AU41),5)</f>
        <v>0</v>
      </c>
      <c r="AX41" s="8">
        <v>0</v>
      </c>
      <c r="AY41" s="8">
        <v>0</v>
      </c>
      <c r="AZ41" s="8">
        <f>ROUND((AX41-AY41),5)</f>
        <v>0</v>
      </c>
      <c r="BA41" s="9">
        <f>ROUND(IF(AY41=0, IF(AX41=0, 0, 1), AX41/AY41),5)</f>
        <v>0</v>
      </c>
      <c r="BB41" s="9"/>
      <c r="BC41" s="8">
        <f>ROUND(J41+N41+R41+V41+Z41+AD41+AH41+AL41+AP41+AT41+AX41,5)</f>
        <v>106056</v>
      </c>
      <c r="BD41" s="8">
        <f>ROUND(K41+O41+S41+W41+AA41+AE41+AI41+AM41+AQ41+AU41+AY41,5)</f>
        <v>0</v>
      </c>
      <c r="BE41" s="8">
        <f>ROUND((BC41-BD41),5)</f>
        <v>106056</v>
      </c>
      <c r="BF41" s="9">
        <f>ROUND(IF(BD41=0, IF(BC41=0, 0, 1), BC41/BD41),5)</f>
        <v>1</v>
      </c>
    </row>
    <row r="42" spans="1:58" ht="15" thickBot="1" x14ac:dyDescent="0.4">
      <c r="A42" s="1"/>
      <c r="B42" s="1"/>
      <c r="C42" s="1"/>
      <c r="D42" s="1"/>
      <c r="E42" s="1"/>
      <c r="F42" s="1"/>
      <c r="G42" s="1" t="s">
        <v>51</v>
      </c>
      <c r="H42" s="1"/>
      <c r="I42" s="1"/>
      <c r="J42" s="12">
        <f>ROUND(SUM(J39:J41),5)</f>
        <v>106056</v>
      </c>
      <c r="K42" s="12">
        <f>ROUND(SUM(K39:K41),5)</f>
        <v>0</v>
      </c>
      <c r="L42" s="12">
        <f>ROUND((J42-K42),5)</f>
        <v>106056</v>
      </c>
      <c r="M42" s="13">
        <f>ROUND(IF(K42=0, IF(J42=0, 0, 1), J42/K42),5)</f>
        <v>1</v>
      </c>
      <c r="N42" s="12">
        <f>ROUND(SUM(N39:N41),5)</f>
        <v>0</v>
      </c>
      <c r="O42" s="12">
        <f>ROUND(SUM(O39:O41),5)</f>
        <v>0</v>
      </c>
      <c r="P42" s="12">
        <f>ROUND((N42-O42),5)</f>
        <v>0</v>
      </c>
      <c r="Q42" s="13">
        <f>ROUND(IF(O42=0, IF(N42=0, 0, 1), N42/O42),5)</f>
        <v>0</v>
      </c>
      <c r="R42" s="12">
        <f>ROUND(SUM(R39:R41),5)</f>
        <v>0</v>
      </c>
      <c r="S42" s="12">
        <f>ROUND(SUM(S39:S41),5)</f>
        <v>0</v>
      </c>
      <c r="T42" s="12">
        <f>ROUND((R42-S42),5)</f>
        <v>0</v>
      </c>
      <c r="U42" s="13">
        <f>ROUND(IF(S42=0, IF(R42=0, 0, 1), R42/S42),5)</f>
        <v>0</v>
      </c>
      <c r="V42" s="12">
        <f>ROUND(SUM(V39:V41),5)</f>
        <v>0</v>
      </c>
      <c r="W42" s="12">
        <f>ROUND(SUM(W39:W41),5)</f>
        <v>0</v>
      </c>
      <c r="X42" s="12">
        <f>ROUND((V42-W42),5)</f>
        <v>0</v>
      </c>
      <c r="Y42" s="13">
        <f>ROUND(IF(W42=0, IF(V42=0, 0, 1), V42/W42),5)</f>
        <v>0</v>
      </c>
      <c r="Z42" s="12">
        <f>ROUND(SUM(Z39:Z41),5)</f>
        <v>0</v>
      </c>
      <c r="AA42" s="12">
        <f>ROUND(SUM(AA39:AA41),5)</f>
        <v>0</v>
      </c>
      <c r="AB42" s="12">
        <f>ROUND((Z42-AA42),5)</f>
        <v>0</v>
      </c>
      <c r="AC42" s="13">
        <f>ROUND(IF(AA42=0, IF(Z42=0, 0, 1), Z42/AA42),5)</f>
        <v>0</v>
      </c>
      <c r="AD42" s="12">
        <f>ROUND(SUM(AD39:AD41),5)</f>
        <v>0</v>
      </c>
      <c r="AE42" s="12">
        <f>ROUND(SUM(AE39:AE41),5)</f>
        <v>11000</v>
      </c>
      <c r="AF42" s="12">
        <f>ROUND((AD42-AE42),5)</f>
        <v>-11000</v>
      </c>
      <c r="AG42" s="13">
        <f>ROUND(IF(AE42=0, IF(AD42=0, 0, 1), AD42/AE42),5)</f>
        <v>0</v>
      </c>
      <c r="AH42" s="12">
        <f>ROUND(SUM(AH39:AH41),5)</f>
        <v>0</v>
      </c>
      <c r="AI42" s="12">
        <f>ROUND(SUM(AI39:AI41),5)</f>
        <v>0</v>
      </c>
      <c r="AJ42" s="12">
        <f>ROUND((AH42-AI42),5)</f>
        <v>0</v>
      </c>
      <c r="AK42" s="13">
        <f>ROUND(IF(AI42=0, IF(AH42=0, 0, 1), AH42/AI42),5)</f>
        <v>0</v>
      </c>
      <c r="AL42" s="12">
        <f>ROUND(SUM(AL39:AL41),5)</f>
        <v>0</v>
      </c>
      <c r="AM42" s="12">
        <f>ROUND(SUM(AM39:AM41),5)</f>
        <v>0</v>
      </c>
      <c r="AN42" s="12">
        <f>ROUND((AL42-AM42),5)</f>
        <v>0</v>
      </c>
      <c r="AO42" s="13">
        <f>ROUND(IF(AM42=0, IF(AL42=0, 0, 1), AL42/AM42),5)</f>
        <v>0</v>
      </c>
      <c r="AP42" s="12">
        <f>ROUND(SUM(AP39:AP41),5)</f>
        <v>0</v>
      </c>
      <c r="AQ42" s="12">
        <f>ROUND(SUM(AQ39:AQ41),5)</f>
        <v>0</v>
      </c>
      <c r="AR42" s="12">
        <f>ROUND((AP42-AQ42),5)</f>
        <v>0</v>
      </c>
      <c r="AS42" s="13">
        <f>ROUND(IF(AQ42=0, IF(AP42=0, 0, 1), AP42/AQ42),5)</f>
        <v>0</v>
      </c>
      <c r="AT42" s="12">
        <f>ROUND(SUM(AT39:AT41),5)</f>
        <v>0</v>
      </c>
      <c r="AU42" s="12">
        <f>ROUND(SUM(AU39:AU41),5)</f>
        <v>0</v>
      </c>
      <c r="AV42" s="12">
        <f>ROUND((AT42-AU42),5)</f>
        <v>0</v>
      </c>
      <c r="AW42" s="13">
        <f>ROUND(IF(AU42=0, IF(AT42=0, 0, 1), AT42/AU42),5)</f>
        <v>0</v>
      </c>
      <c r="AX42" s="12">
        <f>ROUND(SUM(AX39:AX41),5)</f>
        <v>0</v>
      </c>
      <c r="AY42" s="12">
        <f>ROUND(SUM(AY39:AY41),5)</f>
        <v>0</v>
      </c>
      <c r="AZ42" s="12">
        <f>ROUND((AX42-AY42),5)</f>
        <v>0</v>
      </c>
      <c r="BA42" s="13">
        <f>ROUND(IF(AY42=0, IF(AX42=0, 0, 1), AX42/AY42),5)</f>
        <v>0</v>
      </c>
      <c r="BB42" s="13"/>
      <c r="BC42" s="12">
        <f>ROUND(J42+N42+R42+V42+Z42+AD42+AH42+AL42+AP42+AT42+AX42,5)</f>
        <v>106056</v>
      </c>
      <c r="BD42" s="12">
        <f>ROUND(K42+O42+S42+W42+AA42+AE42+AI42+AM42+AQ42+AU42+AY42,5)</f>
        <v>11000</v>
      </c>
      <c r="BE42" s="12">
        <f>ROUND((BC42-BD42),5)</f>
        <v>95056</v>
      </c>
      <c r="BF42" s="13">
        <f>ROUND(IF(BD42=0, IF(BC42=0, 0, 1), BC42/BD42),5)</f>
        <v>9.6414500000000007</v>
      </c>
    </row>
    <row r="43" spans="1:58" ht="15" thickBot="1" x14ac:dyDescent="0.4">
      <c r="A43" s="1"/>
      <c r="B43" s="1"/>
      <c r="C43" s="1"/>
      <c r="D43" s="1"/>
      <c r="E43" s="1"/>
      <c r="F43" s="1" t="s">
        <v>52</v>
      </c>
      <c r="G43" s="1"/>
      <c r="H43" s="1"/>
      <c r="I43" s="1"/>
      <c r="J43" s="10">
        <f>ROUND(J38+J42,5)</f>
        <v>106056</v>
      </c>
      <c r="K43" s="10">
        <f>ROUND(K38+K42,5)</f>
        <v>0</v>
      </c>
      <c r="L43" s="10">
        <f>ROUND((J43-K43),5)</f>
        <v>106056</v>
      </c>
      <c r="M43" s="11">
        <f>ROUND(IF(K43=0, IF(J43=0, 0, 1), J43/K43),5)</f>
        <v>1</v>
      </c>
      <c r="N43" s="10">
        <f>ROUND(N38+N42,5)</f>
        <v>0</v>
      </c>
      <c r="O43" s="10">
        <f>ROUND(O38+O42,5)</f>
        <v>0</v>
      </c>
      <c r="P43" s="10">
        <f>ROUND((N43-O43),5)</f>
        <v>0</v>
      </c>
      <c r="Q43" s="11">
        <f>ROUND(IF(O43=0, IF(N43=0, 0, 1), N43/O43),5)</f>
        <v>0</v>
      </c>
      <c r="R43" s="10">
        <f>ROUND(R38+R42,5)</f>
        <v>0</v>
      </c>
      <c r="S43" s="10">
        <f>ROUND(S38+S42,5)</f>
        <v>0</v>
      </c>
      <c r="T43" s="10">
        <f>ROUND((R43-S43),5)</f>
        <v>0</v>
      </c>
      <c r="U43" s="11">
        <f>ROUND(IF(S43=0, IF(R43=0, 0, 1), R43/S43),5)</f>
        <v>0</v>
      </c>
      <c r="V43" s="10">
        <f>ROUND(V38+V42,5)</f>
        <v>0</v>
      </c>
      <c r="W43" s="10">
        <f>ROUND(W38+W42,5)</f>
        <v>0</v>
      </c>
      <c r="X43" s="10">
        <f>ROUND((V43-W43),5)</f>
        <v>0</v>
      </c>
      <c r="Y43" s="11">
        <f>ROUND(IF(W43=0, IF(V43=0, 0, 1), V43/W43),5)</f>
        <v>0</v>
      </c>
      <c r="Z43" s="10">
        <f>ROUND(Z38+Z42,5)</f>
        <v>0</v>
      </c>
      <c r="AA43" s="10">
        <f>ROUND(AA38+AA42,5)</f>
        <v>0</v>
      </c>
      <c r="AB43" s="10">
        <f>ROUND((Z43-AA43),5)</f>
        <v>0</v>
      </c>
      <c r="AC43" s="11">
        <f>ROUND(IF(AA43=0, IF(Z43=0, 0, 1), Z43/AA43),5)</f>
        <v>0</v>
      </c>
      <c r="AD43" s="10">
        <f>ROUND(AD38+AD42,5)</f>
        <v>0</v>
      </c>
      <c r="AE43" s="10">
        <f>ROUND(AE38+AE42,5)</f>
        <v>11000</v>
      </c>
      <c r="AF43" s="10">
        <f>ROUND((AD43-AE43),5)</f>
        <v>-11000</v>
      </c>
      <c r="AG43" s="11">
        <f>ROUND(IF(AE43=0, IF(AD43=0, 0, 1), AD43/AE43),5)</f>
        <v>0</v>
      </c>
      <c r="AH43" s="10">
        <f>ROUND(AH38+AH42,5)</f>
        <v>0</v>
      </c>
      <c r="AI43" s="10">
        <f>ROUND(AI38+AI42,5)</f>
        <v>0</v>
      </c>
      <c r="AJ43" s="10">
        <f>ROUND((AH43-AI43),5)</f>
        <v>0</v>
      </c>
      <c r="AK43" s="11">
        <f>ROUND(IF(AI43=0, IF(AH43=0, 0, 1), AH43/AI43),5)</f>
        <v>0</v>
      </c>
      <c r="AL43" s="10">
        <f>ROUND(AL38+AL42,5)</f>
        <v>0</v>
      </c>
      <c r="AM43" s="10">
        <f>ROUND(AM38+AM42,5)</f>
        <v>0</v>
      </c>
      <c r="AN43" s="10">
        <f>ROUND((AL43-AM43),5)</f>
        <v>0</v>
      </c>
      <c r="AO43" s="11">
        <f>ROUND(IF(AM43=0, IF(AL43=0, 0, 1), AL43/AM43),5)</f>
        <v>0</v>
      </c>
      <c r="AP43" s="10">
        <f>ROUND(AP38+AP42,5)</f>
        <v>0</v>
      </c>
      <c r="AQ43" s="10">
        <f>ROUND(AQ38+AQ42,5)</f>
        <v>0</v>
      </c>
      <c r="AR43" s="10">
        <f>ROUND((AP43-AQ43),5)</f>
        <v>0</v>
      </c>
      <c r="AS43" s="11">
        <f>ROUND(IF(AQ43=0, IF(AP43=0, 0, 1), AP43/AQ43),5)</f>
        <v>0</v>
      </c>
      <c r="AT43" s="10">
        <f>ROUND(AT38+AT42,5)</f>
        <v>0</v>
      </c>
      <c r="AU43" s="10">
        <f>ROUND(AU38+AU42,5)</f>
        <v>0</v>
      </c>
      <c r="AV43" s="10">
        <f>ROUND((AT43-AU43),5)</f>
        <v>0</v>
      </c>
      <c r="AW43" s="11">
        <f>ROUND(IF(AU43=0, IF(AT43=0, 0, 1), AT43/AU43),5)</f>
        <v>0</v>
      </c>
      <c r="AX43" s="10">
        <f>ROUND(AX38+AX42,5)</f>
        <v>0</v>
      </c>
      <c r="AY43" s="10">
        <f>ROUND(AY38+AY42,5)</f>
        <v>0</v>
      </c>
      <c r="AZ43" s="10">
        <f>ROUND((AX43-AY43),5)</f>
        <v>0</v>
      </c>
      <c r="BA43" s="11">
        <f>ROUND(IF(AY43=0, IF(AX43=0, 0, 1), AX43/AY43),5)</f>
        <v>0</v>
      </c>
      <c r="BB43" s="11"/>
      <c r="BC43" s="10">
        <f>ROUND(J43+N43+R43+V43+Z43+AD43+AH43+AL43+AP43+AT43+AX43,5)</f>
        <v>106056</v>
      </c>
      <c r="BD43" s="10">
        <f>ROUND(K43+O43+S43+W43+AA43+AE43+AI43+AM43+AQ43+AU43+AY43,5)</f>
        <v>11000</v>
      </c>
      <c r="BE43" s="10">
        <f>ROUND((BC43-BD43),5)</f>
        <v>95056</v>
      </c>
      <c r="BF43" s="11">
        <f>ROUND(IF(BD43=0, IF(BC43=0, 0, 1), BC43/BD43),5)</f>
        <v>9.6414500000000007</v>
      </c>
    </row>
    <row r="44" spans="1:58" x14ac:dyDescent="0.35">
      <c r="A44" s="1"/>
      <c r="B44" s="1"/>
      <c r="C44" s="1"/>
      <c r="D44" s="1"/>
      <c r="E44" s="1" t="s">
        <v>53</v>
      </c>
      <c r="F44" s="1"/>
      <c r="G44" s="1"/>
      <c r="H44" s="1"/>
      <c r="I44" s="1"/>
      <c r="J44" s="4">
        <f>ROUND(J37+J43,5)</f>
        <v>106056</v>
      </c>
      <c r="K44" s="4">
        <f>ROUND(K37+K43,5)</f>
        <v>0</v>
      </c>
      <c r="L44" s="4">
        <f>ROUND((J44-K44),5)</f>
        <v>106056</v>
      </c>
      <c r="M44" s="5">
        <f>ROUND(IF(K44=0, IF(J44=0, 0, 1), J44/K44),5)</f>
        <v>1</v>
      </c>
      <c r="N44" s="4">
        <f>ROUND(N37+N43,5)</f>
        <v>0</v>
      </c>
      <c r="O44" s="4">
        <f>ROUND(O37+O43,5)</f>
        <v>0</v>
      </c>
      <c r="P44" s="4">
        <f>ROUND((N44-O44),5)</f>
        <v>0</v>
      </c>
      <c r="Q44" s="5">
        <f>ROUND(IF(O44=0, IF(N44=0, 0, 1), N44/O44),5)</f>
        <v>0</v>
      </c>
      <c r="R44" s="4">
        <f>ROUND(R37+R43,5)</f>
        <v>0</v>
      </c>
      <c r="S44" s="4">
        <f>ROUND(S37+S43,5)</f>
        <v>0</v>
      </c>
      <c r="T44" s="4">
        <f>ROUND((R44-S44),5)</f>
        <v>0</v>
      </c>
      <c r="U44" s="5">
        <f>ROUND(IF(S44=0, IF(R44=0, 0, 1), R44/S44),5)</f>
        <v>0</v>
      </c>
      <c r="V44" s="4">
        <f>ROUND(V37+V43,5)</f>
        <v>0</v>
      </c>
      <c r="W44" s="4">
        <f>ROUND(W37+W43,5)</f>
        <v>0</v>
      </c>
      <c r="X44" s="4">
        <f>ROUND((V44-W44),5)</f>
        <v>0</v>
      </c>
      <c r="Y44" s="5">
        <f>ROUND(IF(W44=0, IF(V44=0, 0, 1), V44/W44),5)</f>
        <v>0</v>
      </c>
      <c r="Z44" s="4">
        <f>ROUND(Z37+Z43,5)</f>
        <v>0</v>
      </c>
      <c r="AA44" s="4">
        <f>ROUND(AA37+AA43,5)</f>
        <v>0</v>
      </c>
      <c r="AB44" s="4">
        <f>ROUND((Z44-AA44),5)</f>
        <v>0</v>
      </c>
      <c r="AC44" s="5">
        <f>ROUND(IF(AA44=0, IF(Z44=0, 0, 1), Z44/AA44),5)</f>
        <v>0</v>
      </c>
      <c r="AD44" s="4">
        <f>ROUND(AD37+AD43,5)</f>
        <v>0</v>
      </c>
      <c r="AE44" s="4">
        <f>ROUND(AE37+AE43,5)</f>
        <v>11000</v>
      </c>
      <c r="AF44" s="4">
        <f>ROUND((AD44-AE44),5)</f>
        <v>-11000</v>
      </c>
      <c r="AG44" s="5">
        <f>ROUND(IF(AE44=0, IF(AD44=0, 0, 1), AD44/AE44),5)</f>
        <v>0</v>
      </c>
      <c r="AH44" s="4">
        <f>ROUND(AH37+AH43,5)</f>
        <v>0</v>
      </c>
      <c r="AI44" s="4">
        <f>ROUND(AI37+AI43,5)</f>
        <v>0</v>
      </c>
      <c r="AJ44" s="4">
        <f>ROUND((AH44-AI44),5)</f>
        <v>0</v>
      </c>
      <c r="AK44" s="5">
        <f>ROUND(IF(AI44=0, IF(AH44=0, 0, 1), AH44/AI44),5)</f>
        <v>0</v>
      </c>
      <c r="AL44" s="4">
        <f>ROUND(AL37+AL43,5)</f>
        <v>0</v>
      </c>
      <c r="AM44" s="4">
        <f>ROUND(AM37+AM43,5)</f>
        <v>0</v>
      </c>
      <c r="AN44" s="4">
        <f>ROUND((AL44-AM44),5)</f>
        <v>0</v>
      </c>
      <c r="AO44" s="5">
        <f>ROUND(IF(AM44=0, IF(AL44=0, 0, 1), AL44/AM44),5)</f>
        <v>0</v>
      </c>
      <c r="AP44" s="4">
        <f>ROUND(AP37+AP43,5)</f>
        <v>0</v>
      </c>
      <c r="AQ44" s="4">
        <f>ROUND(AQ37+AQ43,5)</f>
        <v>0</v>
      </c>
      <c r="AR44" s="4">
        <f>ROUND((AP44-AQ44),5)</f>
        <v>0</v>
      </c>
      <c r="AS44" s="5">
        <f>ROUND(IF(AQ44=0, IF(AP44=0, 0, 1), AP44/AQ44),5)</f>
        <v>0</v>
      </c>
      <c r="AT44" s="4">
        <f>ROUND(AT37+AT43,5)</f>
        <v>0</v>
      </c>
      <c r="AU44" s="4">
        <f>ROUND(AU37+AU43,5)</f>
        <v>0</v>
      </c>
      <c r="AV44" s="4">
        <f>ROUND((AT44-AU44),5)</f>
        <v>0</v>
      </c>
      <c r="AW44" s="5">
        <f>ROUND(IF(AU44=0, IF(AT44=0, 0, 1), AT44/AU44),5)</f>
        <v>0</v>
      </c>
      <c r="AX44" s="4">
        <f>ROUND(AX37+AX43,5)</f>
        <v>0</v>
      </c>
      <c r="AY44" s="4">
        <f>ROUND(AY37+AY43,5)</f>
        <v>0</v>
      </c>
      <c r="AZ44" s="4">
        <f>ROUND((AX44-AY44),5)</f>
        <v>0</v>
      </c>
      <c r="BA44" s="5">
        <f>ROUND(IF(AY44=0, IF(AX44=0, 0, 1), AX44/AY44),5)</f>
        <v>0</v>
      </c>
      <c r="BB44" s="5"/>
      <c r="BC44" s="4">
        <f>ROUND(J44+N44+R44+V44+Z44+AD44+AH44+AL44+AP44+AT44+AX44,5)</f>
        <v>106056</v>
      </c>
      <c r="BD44" s="4">
        <f>ROUND(K44+O44+S44+W44+AA44+AE44+AI44+AM44+AQ44+AU44+AY44,5)</f>
        <v>11000</v>
      </c>
      <c r="BE44" s="4">
        <f>ROUND((BC44-BD44),5)</f>
        <v>95056</v>
      </c>
      <c r="BF44" s="5">
        <f>ROUND(IF(BD44=0, IF(BC44=0, 0, 1), BC44/BD44),5)</f>
        <v>9.6414500000000007</v>
      </c>
    </row>
    <row r="45" spans="1:58" x14ac:dyDescent="0.35">
      <c r="A45" s="1"/>
      <c r="B45" s="1"/>
      <c r="C45" s="1"/>
      <c r="D45" s="1"/>
      <c r="E45" s="1" t="s">
        <v>54</v>
      </c>
      <c r="F45" s="1"/>
      <c r="G45" s="1"/>
      <c r="H45" s="1"/>
      <c r="I45" s="1"/>
      <c r="J45" s="4"/>
      <c r="K45" s="4"/>
      <c r="L45" s="4"/>
      <c r="M45" s="5"/>
      <c r="N45" s="4"/>
      <c r="O45" s="4"/>
      <c r="P45" s="4"/>
      <c r="Q45" s="5"/>
      <c r="R45" s="4"/>
      <c r="S45" s="4"/>
      <c r="T45" s="4"/>
      <c r="U45" s="5"/>
      <c r="V45" s="4"/>
      <c r="W45" s="4"/>
      <c r="X45" s="4"/>
      <c r="Y45" s="5"/>
      <c r="Z45" s="4"/>
      <c r="AA45" s="4"/>
      <c r="AB45" s="4"/>
      <c r="AC45" s="5"/>
      <c r="AD45" s="4"/>
      <c r="AE45" s="4"/>
      <c r="AF45" s="4"/>
      <c r="AG45" s="5"/>
      <c r="AH45" s="4"/>
      <c r="AI45" s="4"/>
      <c r="AJ45" s="4"/>
      <c r="AK45" s="5"/>
      <c r="AL45" s="4"/>
      <c r="AM45" s="4"/>
      <c r="AN45" s="4"/>
      <c r="AO45" s="5"/>
      <c r="AP45" s="4"/>
      <c r="AQ45" s="4"/>
      <c r="AR45" s="4"/>
      <c r="AS45" s="5"/>
      <c r="AT45" s="4"/>
      <c r="AU45" s="4"/>
      <c r="AV45" s="4"/>
      <c r="AW45" s="5"/>
      <c r="AX45" s="4"/>
      <c r="AY45" s="4"/>
      <c r="AZ45" s="4"/>
      <c r="BA45" s="5"/>
      <c r="BB45" s="5"/>
      <c r="BC45" s="4"/>
      <c r="BD45" s="4"/>
      <c r="BE45" s="4"/>
      <c r="BF45" s="5"/>
    </row>
    <row r="46" spans="1:58" ht="15" thickBot="1" x14ac:dyDescent="0.4">
      <c r="A46" s="1"/>
      <c r="B46" s="1"/>
      <c r="C46" s="1"/>
      <c r="D46" s="1"/>
      <c r="E46" s="1"/>
      <c r="F46" s="1" t="s">
        <v>55</v>
      </c>
      <c r="G46" s="1"/>
      <c r="H46" s="1"/>
      <c r="I46" s="1"/>
      <c r="J46" s="6">
        <v>981.47</v>
      </c>
      <c r="K46" s="6">
        <v>874.75</v>
      </c>
      <c r="L46" s="6">
        <f>ROUND((J46-K46),5)</f>
        <v>106.72</v>
      </c>
      <c r="M46" s="7">
        <f>ROUND(IF(K46=0, IF(J46=0, 0, 1), J46/K46),5)</f>
        <v>1.1220000000000001</v>
      </c>
      <c r="N46" s="6">
        <v>968.15</v>
      </c>
      <c r="O46" s="6">
        <v>874.75</v>
      </c>
      <c r="P46" s="6">
        <f>ROUND((N46-O46),5)</f>
        <v>93.4</v>
      </c>
      <c r="Q46" s="7">
        <f>ROUND(IF(O46=0, IF(N46=0, 0, 1), N46/O46),5)</f>
        <v>1.10677</v>
      </c>
      <c r="R46" s="6">
        <v>1005.17</v>
      </c>
      <c r="S46" s="6">
        <v>874.75</v>
      </c>
      <c r="T46" s="6">
        <f>ROUND((R46-S46),5)</f>
        <v>130.41999999999999</v>
      </c>
      <c r="U46" s="7">
        <f>ROUND(IF(S46=0, IF(R46=0, 0, 1), R46/S46),5)</f>
        <v>1.1490899999999999</v>
      </c>
      <c r="V46" s="6">
        <v>1000.94</v>
      </c>
      <c r="W46" s="6">
        <v>874.75</v>
      </c>
      <c r="X46" s="6">
        <f>ROUND((V46-W46),5)</f>
        <v>126.19</v>
      </c>
      <c r="Y46" s="7">
        <f>ROUND(IF(W46=0, IF(V46=0, 0, 1), V46/W46),5)</f>
        <v>1.1442600000000001</v>
      </c>
      <c r="Z46" s="6">
        <v>1034.43</v>
      </c>
      <c r="AA46" s="6">
        <v>874.75</v>
      </c>
      <c r="AB46" s="6">
        <f>ROUND((Z46-AA46),5)</f>
        <v>159.68</v>
      </c>
      <c r="AC46" s="7">
        <f>ROUND(IF(AA46=0, IF(Z46=0, 0, 1), Z46/AA46),5)</f>
        <v>1.1825399999999999</v>
      </c>
      <c r="AD46" s="6">
        <v>1055.72</v>
      </c>
      <c r="AE46" s="6">
        <v>874.75</v>
      </c>
      <c r="AF46" s="6">
        <f>ROUND((AD46-AE46),5)</f>
        <v>180.97</v>
      </c>
      <c r="AG46" s="7">
        <f>ROUND(IF(AE46=0, IF(AD46=0, 0, 1), AD46/AE46),5)</f>
        <v>1.20688</v>
      </c>
      <c r="AH46" s="6">
        <v>997.51</v>
      </c>
      <c r="AI46" s="6">
        <v>874.75</v>
      </c>
      <c r="AJ46" s="6">
        <f>ROUND((AH46-AI46),5)</f>
        <v>122.76</v>
      </c>
      <c r="AK46" s="7">
        <f>ROUND(IF(AI46=0, IF(AH46=0, 0, 1), AH46/AI46),5)</f>
        <v>1.1403399999999999</v>
      </c>
      <c r="AL46" s="6">
        <v>1119.45</v>
      </c>
      <c r="AM46" s="6">
        <v>874.75</v>
      </c>
      <c r="AN46" s="6">
        <f>ROUND((AL46-AM46),5)</f>
        <v>244.7</v>
      </c>
      <c r="AO46" s="7">
        <f>ROUND(IF(AM46=0, IF(AL46=0, 0, 1), AL46/AM46),5)</f>
        <v>1.2797400000000001</v>
      </c>
      <c r="AP46" s="6">
        <v>1133.8</v>
      </c>
      <c r="AQ46" s="6">
        <v>874.75</v>
      </c>
      <c r="AR46" s="6">
        <f>ROUND((AP46-AQ46),5)</f>
        <v>259.05</v>
      </c>
      <c r="AS46" s="7">
        <f>ROUND(IF(AQ46=0, IF(AP46=0, 0, 1), AP46/AQ46),5)</f>
        <v>1.2961400000000001</v>
      </c>
      <c r="AT46" s="6">
        <v>208.04</v>
      </c>
      <c r="AU46" s="6">
        <v>874.75</v>
      </c>
      <c r="AV46" s="6">
        <f>ROUND((AT46-AU46),5)</f>
        <v>-666.71</v>
      </c>
      <c r="AW46" s="7">
        <f>ROUND(IF(AU46=0, IF(AT46=0, 0, 1), AT46/AU46),5)</f>
        <v>0.23783000000000001</v>
      </c>
      <c r="AX46" s="6">
        <v>2389.81</v>
      </c>
      <c r="AY46" s="6">
        <v>874.75</v>
      </c>
      <c r="AZ46" s="6">
        <f>ROUND((AX46-AY46),5)</f>
        <v>1515.06</v>
      </c>
      <c r="BA46" s="7">
        <f>ROUND(IF(AY46=0, IF(AX46=0, 0, 1), AX46/AY46),5)</f>
        <v>2.7319900000000001</v>
      </c>
      <c r="BB46" s="7"/>
      <c r="BC46" s="6">
        <f>ROUND(J46+N46+R46+V46+Z46+AD46+AH46+AL46+AP46+AT46+AX46,5)</f>
        <v>11894.49</v>
      </c>
      <c r="BD46" s="6">
        <f>ROUND(K46+O46+S46+W46+AA46+AE46+AI46+AM46+AQ46+AU46+AY46,5)</f>
        <v>9622.25</v>
      </c>
      <c r="BE46" s="6">
        <f>ROUND((BC46-BD46),5)</f>
        <v>2272.2399999999998</v>
      </c>
      <c r="BF46" s="7">
        <f>ROUND(IF(BD46=0, IF(BC46=0, 0, 1), BC46/BD46),5)</f>
        <v>1.23614</v>
      </c>
    </row>
    <row r="47" spans="1:58" x14ac:dyDescent="0.35">
      <c r="A47" s="1"/>
      <c r="B47" s="1"/>
      <c r="C47" s="1"/>
      <c r="D47" s="1"/>
      <c r="E47" s="1" t="s">
        <v>56</v>
      </c>
      <c r="F47" s="1"/>
      <c r="G47" s="1"/>
      <c r="H47" s="1"/>
      <c r="I47" s="1"/>
      <c r="J47" s="4">
        <f>ROUND(SUM(J45:J46),5)</f>
        <v>981.47</v>
      </c>
      <c r="K47" s="4">
        <f>ROUND(SUM(K45:K46),5)</f>
        <v>874.75</v>
      </c>
      <c r="L47" s="4">
        <f>ROUND((J47-K47),5)</f>
        <v>106.72</v>
      </c>
      <c r="M47" s="5">
        <f>ROUND(IF(K47=0, IF(J47=0, 0, 1), J47/K47),5)</f>
        <v>1.1220000000000001</v>
      </c>
      <c r="N47" s="4">
        <f>ROUND(SUM(N45:N46),5)</f>
        <v>968.15</v>
      </c>
      <c r="O47" s="4">
        <f>ROUND(SUM(O45:O46),5)</f>
        <v>874.75</v>
      </c>
      <c r="P47" s="4">
        <f>ROUND((N47-O47),5)</f>
        <v>93.4</v>
      </c>
      <c r="Q47" s="5">
        <f>ROUND(IF(O47=0, IF(N47=0, 0, 1), N47/O47),5)</f>
        <v>1.10677</v>
      </c>
      <c r="R47" s="4">
        <f>ROUND(SUM(R45:R46),5)</f>
        <v>1005.17</v>
      </c>
      <c r="S47" s="4">
        <f>ROUND(SUM(S45:S46),5)</f>
        <v>874.75</v>
      </c>
      <c r="T47" s="4">
        <f>ROUND((R47-S47),5)</f>
        <v>130.41999999999999</v>
      </c>
      <c r="U47" s="5">
        <f>ROUND(IF(S47=0, IF(R47=0, 0, 1), R47/S47),5)</f>
        <v>1.1490899999999999</v>
      </c>
      <c r="V47" s="4">
        <f>ROUND(SUM(V45:V46),5)</f>
        <v>1000.94</v>
      </c>
      <c r="W47" s="4">
        <f>ROUND(SUM(W45:W46),5)</f>
        <v>874.75</v>
      </c>
      <c r="X47" s="4">
        <f>ROUND((V47-W47),5)</f>
        <v>126.19</v>
      </c>
      <c r="Y47" s="5">
        <f>ROUND(IF(W47=0, IF(V47=0, 0, 1), V47/W47),5)</f>
        <v>1.1442600000000001</v>
      </c>
      <c r="Z47" s="4">
        <f>ROUND(SUM(Z45:Z46),5)</f>
        <v>1034.43</v>
      </c>
      <c r="AA47" s="4">
        <f>ROUND(SUM(AA45:AA46),5)</f>
        <v>874.75</v>
      </c>
      <c r="AB47" s="4">
        <f>ROUND((Z47-AA47),5)</f>
        <v>159.68</v>
      </c>
      <c r="AC47" s="5">
        <f>ROUND(IF(AA47=0, IF(Z47=0, 0, 1), Z47/AA47),5)</f>
        <v>1.1825399999999999</v>
      </c>
      <c r="AD47" s="4">
        <f>ROUND(SUM(AD45:AD46),5)</f>
        <v>1055.72</v>
      </c>
      <c r="AE47" s="4">
        <f>ROUND(SUM(AE45:AE46),5)</f>
        <v>874.75</v>
      </c>
      <c r="AF47" s="4">
        <f>ROUND((AD47-AE47),5)</f>
        <v>180.97</v>
      </c>
      <c r="AG47" s="5">
        <f>ROUND(IF(AE47=0, IF(AD47=0, 0, 1), AD47/AE47),5)</f>
        <v>1.20688</v>
      </c>
      <c r="AH47" s="4">
        <f>ROUND(SUM(AH45:AH46),5)</f>
        <v>997.51</v>
      </c>
      <c r="AI47" s="4">
        <f>ROUND(SUM(AI45:AI46),5)</f>
        <v>874.75</v>
      </c>
      <c r="AJ47" s="4">
        <f>ROUND((AH47-AI47),5)</f>
        <v>122.76</v>
      </c>
      <c r="AK47" s="5">
        <f>ROUND(IF(AI47=0, IF(AH47=0, 0, 1), AH47/AI47),5)</f>
        <v>1.1403399999999999</v>
      </c>
      <c r="AL47" s="4">
        <f>ROUND(SUM(AL45:AL46),5)</f>
        <v>1119.45</v>
      </c>
      <c r="AM47" s="4">
        <f>ROUND(SUM(AM45:AM46),5)</f>
        <v>874.75</v>
      </c>
      <c r="AN47" s="4">
        <f>ROUND((AL47-AM47),5)</f>
        <v>244.7</v>
      </c>
      <c r="AO47" s="5">
        <f>ROUND(IF(AM47=0, IF(AL47=0, 0, 1), AL47/AM47),5)</f>
        <v>1.2797400000000001</v>
      </c>
      <c r="AP47" s="4">
        <f>ROUND(SUM(AP45:AP46),5)</f>
        <v>1133.8</v>
      </c>
      <c r="AQ47" s="4">
        <f>ROUND(SUM(AQ45:AQ46),5)</f>
        <v>874.75</v>
      </c>
      <c r="AR47" s="4">
        <f>ROUND((AP47-AQ47),5)</f>
        <v>259.05</v>
      </c>
      <c r="AS47" s="5">
        <f>ROUND(IF(AQ47=0, IF(AP47=0, 0, 1), AP47/AQ47),5)</f>
        <v>1.2961400000000001</v>
      </c>
      <c r="AT47" s="4">
        <f>ROUND(SUM(AT45:AT46),5)</f>
        <v>208.04</v>
      </c>
      <c r="AU47" s="4">
        <f>ROUND(SUM(AU45:AU46),5)</f>
        <v>874.75</v>
      </c>
      <c r="AV47" s="4">
        <f>ROUND((AT47-AU47),5)</f>
        <v>-666.71</v>
      </c>
      <c r="AW47" s="5">
        <f>ROUND(IF(AU47=0, IF(AT47=0, 0, 1), AT47/AU47),5)</f>
        <v>0.23783000000000001</v>
      </c>
      <c r="AX47" s="4">
        <f>ROUND(SUM(AX45:AX46),5)</f>
        <v>2389.81</v>
      </c>
      <c r="AY47" s="4">
        <f>ROUND(SUM(AY45:AY46),5)</f>
        <v>874.75</v>
      </c>
      <c r="AZ47" s="4">
        <f>ROUND((AX47-AY47),5)</f>
        <v>1515.06</v>
      </c>
      <c r="BA47" s="5">
        <f>ROUND(IF(AY47=0, IF(AX47=0, 0, 1), AX47/AY47),5)</f>
        <v>2.7319900000000001</v>
      </c>
      <c r="BB47" s="5"/>
      <c r="BC47" s="4">
        <f>ROUND(J47+N47+R47+V47+Z47+AD47+AH47+AL47+AP47+AT47+AX47,5)</f>
        <v>11894.49</v>
      </c>
      <c r="BD47" s="4">
        <f>ROUND(K47+O47+S47+W47+AA47+AE47+AI47+AM47+AQ47+AU47+AY47,5)</f>
        <v>9622.25</v>
      </c>
      <c r="BE47" s="4">
        <f>ROUND((BC47-BD47),5)</f>
        <v>2272.2399999999998</v>
      </c>
      <c r="BF47" s="5">
        <f>ROUND(IF(BD47=0, IF(BC47=0, 0, 1), BC47/BD47),5)</f>
        <v>1.23614</v>
      </c>
    </row>
    <row r="48" spans="1:58" x14ac:dyDescent="0.35">
      <c r="A48" s="1"/>
      <c r="B48" s="1"/>
      <c r="C48" s="1"/>
      <c r="D48" s="1"/>
      <c r="E48" s="1" t="s">
        <v>57</v>
      </c>
      <c r="F48" s="1"/>
      <c r="G48" s="1"/>
      <c r="H48" s="1"/>
      <c r="I48" s="1"/>
      <c r="J48" s="4"/>
      <c r="K48" s="4"/>
      <c r="L48" s="4"/>
      <c r="M48" s="5"/>
      <c r="N48" s="4"/>
      <c r="O48" s="4"/>
      <c r="P48" s="4"/>
      <c r="Q48" s="5"/>
      <c r="R48" s="4"/>
      <c r="S48" s="4"/>
      <c r="T48" s="4"/>
      <c r="U48" s="5"/>
      <c r="V48" s="4"/>
      <c r="W48" s="4"/>
      <c r="X48" s="4"/>
      <c r="Y48" s="5"/>
      <c r="Z48" s="4"/>
      <c r="AA48" s="4"/>
      <c r="AB48" s="4"/>
      <c r="AC48" s="5"/>
      <c r="AD48" s="4"/>
      <c r="AE48" s="4"/>
      <c r="AF48" s="4"/>
      <c r="AG48" s="5"/>
      <c r="AH48" s="4"/>
      <c r="AI48" s="4"/>
      <c r="AJ48" s="4"/>
      <c r="AK48" s="5"/>
      <c r="AL48" s="4"/>
      <c r="AM48" s="4"/>
      <c r="AN48" s="4"/>
      <c r="AO48" s="5"/>
      <c r="AP48" s="4"/>
      <c r="AQ48" s="4"/>
      <c r="AR48" s="4"/>
      <c r="AS48" s="5"/>
      <c r="AT48" s="4"/>
      <c r="AU48" s="4"/>
      <c r="AV48" s="4"/>
      <c r="AW48" s="5"/>
      <c r="AX48" s="4"/>
      <c r="AY48" s="4"/>
      <c r="AZ48" s="4"/>
      <c r="BA48" s="5"/>
      <c r="BB48" s="5"/>
      <c r="BC48" s="4"/>
      <c r="BD48" s="4"/>
      <c r="BE48" s="4"/>
      <c r="BF48" s="5"/>
    </row>
    <row r="49" spans="1:58" x14ac:dyDescent="0.35">
      <c r="A49" s="1"/>
      <c r="B49" s="1"/>
      <c r="C49" s="1"/>
      <c r="D49" s="1"/>
      <c r="E49" s="1"/>
      <c r="F49" s="1" t="s">
        <v>58</v>
      </c>
      <c r="G49" s="1"/>
      <c r="H49" s="1"/>
      <c r="I49" s="1"/>
      <c r="J49" s="4"/>
      <c r="K49" s="4"/>
      <c r="L49" s="4"/>
      <c r="M49" s="5"/>
      <c r="N49" s="4"/>
      <c r="O49" s="4"/>
      <c r="P49" s="4"/>
      <c r="Q49" s="5"/>
      <c r="R49" s="4"/>
      <c r="S49" s="4"/>
      <c r="T49" s="4"/>
      <c r="U49" s="5"/>
      <c r="V49" s="4"/>
      <c r="W49" s="4"/>
      <c r="X49" s="4"/>
      <c r="Y49" s="5"/>
      <c r="Z49" s="4"/>
      <c r="AA49" s="4"/>
      <c r="AB49" s="4"/>
      <c r="AC49" s="5"/>
      <c r="AD49" s="4"/>
      <c r="AE49" s="4"/>
      <c r="AF49" s="4"/>
      <c r="AG49" s="5"/>
      <c r="AH49" s="4"/>
      <c r="AI49" s="4"/>
      <c r="AJ49" s="4"/>
      <c r="AK49" s="5"/>
      <c r="AL49" s="4"/>
      <c r="AM49" s="4"/>
      <c r="AN49" s="4"/>
      <c r="AO49" s="5"/>
      <c r="AP49" s="4"/>
      <c r="AQ49" s="4"/>
      <c r="AR49" s="4"/>
      <c r="AS49" s="5"/>
      <c r="AT49" s="4"/>
      <c r="AU49" s="4"/>
      <c r="AV49" s="4"/>
      <c r="AW49" s="5"/>
      <c r="AX49" s="4"/>
      <c r="AY49" s="4"/>
      <c r="AZ49" s="4"/>
      <c r="BA49" s="5"/>
      <c r="BB49" s="5"/>
      <c r="BC49" s="4"/>
      <c r="BD49" s="4"/>
      <c r="BE49" s="4"/>
      <c r="BF49" s="5"/>
    </row>
    <row r="50" spans="1:58" x14ac:dyDescent="0.35">
      <c r="A50" s="1"/>
      <c r="B50" s="1"/>
      <c r="C50" s="1"/>
      <c r="D50" s="1"/>
      <c r="E50" s="1"/>
      <c r="F50" s="1"/>
      <c r="G50" s="1" t="s">
        <v>59</v>
      </c>
      <c r="H50" s="1"/>
      <c r="I50" s="1"/>
      <c r="J50" s="4">
        <v>0</v>
      </c>
      <c r="K50" s="4">
        <v>0</v>
      </c>
      <c r="L50" s="4">
        <f>ROUND((J50-K50),5)</f>
        <v>0</v>
      </c>
      <c r="M50" s="5">
        <f>ROUND(IF(K50=0, IF(J50=0, 0, 1), J50/K50),5)</f>
        <v>0</v>
      </c>
      <c r="N50" s="4">
        <v>0</v>
      </c>
      <c r="O50" s="4">
        <v>0</v>
      </c>
      <c r="P50" s="4">
        <f>ROUND((N50-O50),5)</f>
        <v>0</v>
      </c>
      <c r="Q50" s="5">
        <f>ROUND(IF(O50=0, IF(N50=0, 0, 1), N50/O50),5)</f>
        <v>0</v>
      </c>
      <c r="R50" s="4">
        <v>0</v>
      </c>
      <c r="S50" s="4">
        <v>0</v>
      </c>
      <c r="T50" s="4">
        <f>ROUND((R50-S50),5)</f>
        <v>0</v>
      </c>
      <c r="U50" s="5">
        <f>ROUND(IF(S50=0, IF(R50=0, 0, 1), R50/S50),5)</f>
        <v>0</v>
      </c>
      <c r="V50" s="4">
        <v>0</v>
      </c>
      <c r="W50" s="4">
        <v>0</v>
      </c>
      <c r="X50" s="4">
        <f>ROUND((V50-W50),5)</f>
        <v>0</v>
      </c>
      <c r="Y50" s="5">
        <f>ROUND(IF(W50=0, IF(V50=0, 0, 1), V50/W50),5)</f>
        <v>0</v>
      </c>
      <c r="Z50" s="4">
        <v>0</v>
      </c>
      <c r="AA50" s="4">
        <v>0</v>
      </c>
      <c r="AB50" s="4">
        <f>ROUND((Z50-AA50),5)</f>
        <v>0</v>
      </c>
      <c r="AC50" s="5">
        <f>ROUND(IF(AA50=0, IF(Z50=0, 0, 1), Z50/AA50),5)</f>
        <v>0</v>
      </c>
      <c r="AD50" s="4">
        <v>0</v>
      </c>
      <c r="AE50" s="4">
        <v>0</v>
      </c>
      <c r="AF50" s="4">
        <f>ROUND((AD50-AE50),5)</f>
        <v>0</v>
      </c>
      <c r="AG50" s="5">
        <f>ROUND(IF(AE50=0, IF(AD50=0, 0, 1), AD50/AE50),5)</f>
        <v>0</v>
      </c>
      <c r="AH50" s="4">
        <v>0</v>
      </c>
      <c r="AI50" s="4"/>
      <c r="AJ50" s="4"/>
      <c r="AK50" s="5"/>
      <c r="AL50" s="4">
        <v>0</v>
      </c>
      <c r="AM50" s="4"/>
      <c r="AN50" s="4"/>
      <c r="AO50" s="5"/>
      <c r="AP50" s="4">
        <v>0</v>
      </c>
      <c r="AQ50" s="4"/>
      <c r="AR50" s="4"/>
      <c r="AS50" s="5"/>
      <c r="AT50" s="4">
        <v>0</v>
      </c>
      <c r="AU50" s="4"/>
      <c r="AV50" s="4"/>
      <c r="AW50" s="5"/>
      <c r="AX50" s="4">
        <v>0</v>
      </c>
      <c r="AY50" s="4"/>
      <c r="AZ50" s="4"/>
      <c r="BA50" s="5"/>
      <c r="BB50" s="5"/>
      <c r="BC50" s="4">
        <f>ROUND(J50+N50+R50+V50+Z50+AD50+AH50+AL50+AP50+AT50+AX50,5)</f>
        <v>0</v>
      </c>
      <c r="BD50" s="4">
        <f>ROUND(K50+O50+S50+W50+AA50+AE50+AI50+AM50+AQ50+AU50+AY50,5)</f>
        <v>0</v>
      </c>
      <c r="BE50" s="4">
        <f>ROUND((BC50-BD50),5)</f>
        <v>0</v>
      </c>
      <c r="BF50" s="5">
        <f>ROUND(IF(BD50=0, IF(BC50=0, 0, 1), BC50/BD50),5)</f>
        <v>0</v>
      </c>
    </row>
    <row r="51" spans="1:58" x14ac:dyDescent="0.35">
      <c r="A51" s="1"/>
      <c r="B51" s="1"/>
      <c r="C51" s="1"/>
      <c r="D51" s="1"/>
      <c r="E51" s="1"/>
      <c r="F51" s="1"/>
      <c r="G51" s="1" t="s">
        <v>60</v>
      </c>
      <c r="H51" s="1"/>
      <c r="I51" s="1"/>
      <c r="J51" s="4"/>
      <c r="K51" s="4"/>
      <c r="L51" s="4"/>
      <c r="M51" s="5"/>
      <c r="N51" s="4"/>
      <c r="O51" s="4"/>
      <c r="P51" s="4"/>
      <c r="Q51" s="5"/>
      <c r="R51" s="4"/>
      <c r="S51" s="4"/>
      <c r="T51" s="4"/>
      <c r="U51" s="5"/>
      <c r="V51" s="4"/>
      <c r="W51" s="4"/>
      <c r="X51" s="4"/>
      <c r="Y51" s="5"/>
      <c r="Z51" s="4"/>
      <c r="AA51" s="4"/>
      <c r="AB51" s="4"/>
      <c r="AC51" s="5"/>
      <c r="AD51" s="4"/>
      <c r="AE51" s="4"/>
      <c r="AF51" s="4"/>
      <c r="AG51" s="5"/>
      <c r="AH51" s="4"/>
      <c r="AI51" s="4"/>
      <c r="AJ51" s="4"/>
      <c r="AK51" s="5"/>
      <c r="AL51" s="4"/>
      <c r="AM51" s="4"/>
      <c r="AN51" s="4"/>
      <c r="AO51" s="5"/>
      <c r="AP51" s="4"/>
      <c r="AQ51" s="4"/>
      <c r="AR51" s="4"/>
      <c r="AS51" s="5"/>
      <c r="AT51" s="4"/>
      <c r="AU51" s="4"/>
      <c r="AV51" s="4"/>
      <c r="AW51" s="5"/>
      <c r="AX51" s="4"/>
      <c r="AY51" s="4"/>
      <c r="AZ51" s="4"/>
      <c r="BA51" s="5"/>
      <c r="BB51" s="5"/>
      <c r="BC51" s="4"/>
      <c r="BD51" s="4"/>
      <c r="BE51" s="4"/>
      <c r="BF51" s="5"/>
    </row>
    <row r="52" spans="1:58" ht="15" thickBot="1" x14ac:dyDescent="0.4">
      <c r="A52" s="1"/>
      <c r="B52" s="1"/>
      <c r="C52" s="1"/>
      <c r="D52" s="1"/>
      <c r="E52" s="1"/>
      <c r="F52" s="1"/>
      <c r="G52" s="1"/>
      <c r="H52" s="1" t="s">
        <v>61</v>
      </c>
      <c r="I52" s="1"/>
      <c r="J52" s="8">
        <v>0</v>
      </c>
      <c r="K52" s="8">
        <v>0</v>
      </c>
      <c r="L52" s="8">
        <f>ROUND((J52-K52),5)</f>
        <v>0</v>
      </c>
      <c r="M52" s="9">
        <f>ROUND(IF(K52=0, IF(J52=0, 0, 1), J52/K52),5)</f>
        <v>0</v>
      </c>
      <c r="N52" s="8">
        <v>297</v>
      </c>
      <c r="O52" s="8">
        <v>0</v>
      </c>
      <c r="P52" s="8">
        <f>ROUND((N52-O52),5)</f>
        <v>297</v>
      </c>
      <c r="Q52" s="9">
        <f>ROUND(IF(O52=0, IF(N52=0, 0, 1), N52/O52),5)</f>
        <v>1</v>
      </c>
      <c r="R52" s="8">
        <v>0</v>
      </c>
      <c r="S52" s="8">
        <v>0</v>
      </c>
      <c r="T52" s="8">
        <f>ROUND((R52-S52),5)</f>
        <v>0</v>
      </c>
      <c r="U52" s="9">
        <f>ROUND(IF(S52=0, IF(R52=0, 0, 1), R52/S52),5)</f>
        <v>0</v>
      </c>
      <c r="V52" s="8">
        <v>0</v>
      </c>
      <c r="W52" s="8">
        <v>0</v>
      </c>
      <c r="X52" s="8">
        <f>ROUND((V52-W52),5)</f>
        <v>0</v>
      </c>
      <c r="Y52" s="9">
        <f>ROUND(IF(W52=0, IF(V52=0, 0, 1), V52/W52),5)</f>
        <v>0</v>
      </c>
      <c r="Z52" s="8">
        <v>0</v>
      </c>
      <c r="AA52" s="8">
        <v>0</v>
      </c>
      <c r="AB52" s="8">
        <f>ROUND((Z52-AA52),5)</f>
        <v>0</v>
      </c>
      <c r="AC52" s="9">
        <f>ROUND(IF(AA52=0, IF(Z52=0, 0, 1), Z52/AA52),5)</f>
        <v>0</v>
      </c>
      <c r="AD52" s="8">
        <v>0</v>
      </c>
      <c r="AE52" s="8">
        <v>0</v>
      </c>
      <c r="AF52" s="8">
        <f>ROUND((AD52-AE52),5)</f>
        <v>0</v>
      </c>
      <c r="AG52" s="9">
        <f>ROUND(IF(AE52=0, IF(AD52=0, 0, 1), AD52/AE52),5)</f>
        <v>0</v>
      </c>
      <c r="AH52" s="8">
        <v>0</v>
      </c>
      <c r="AI52" s="4"/>
      <c r="AJ52" s="4"/>
      <c r="AK52" s="5"/>
      <c r="AL52" s="8">
        <v>0</v>
      </c>
      <c r="AM52" s="4"/>
      <c r="AN52" s="4"/>
      <c r="AO52" s="5"/>
      <c r="AP52" s="8">
        <v>0</v>
      </c>
      <c r="AQ52" s="4"/>
      <c r="AR52" s="4"/>
      <c r="AS52" s="5"/>
      <c r="AT52" s="8">
        <v>0</v>
      </c>
      <c r="AU52" s="4"/>
      <c r="AV52" s="4"/>
      <c r="AW52" s="5"/>
      <c r="AX52" s="8">
        <v>0</v>
      </c>
      <c r="AY52" s="4"/>
      <c r="AZ52" s="4"/>
      <c r="BA52" s="5"/>
      <c r="BB52" s="5"/>
      <c r="BC52" s="8">
        <f>ROUND(J52+N52+R52+V52+Z52+AD52+AH52+AL52+AP52+AT52+AX52,5)</f>
        <v>297</v>
      </c>
      <c r="BD52" s="8">
        <f>ROUND(K52+O52+S52+W52+AA52+AE52+AI52+AM52+AQ52+AU52+AY52,5)</f>
        <v>0</v>
      </c>
      <c r="BE52" s="8">
        <f>ROUND((BC52-BD52),5)</f>
        <v>297</v>
      </c>
      <c r="BF52" s="9">
        <f>ROUND(IF(BD52=0, IF(BC52=0, 0, 1), BC52/BD52),5)</f>
        <v>1</v>
      </c>
    </row>
    <row r="53" spans="1:58" ht="15" thickBot="1" x14ac:dyDescent="0.4">
      <c r="A53" s="1"/>
      <c r="B53" s="1"/>
      <c r="C53" s="1"/>
      <c r="D53" s="1"/>
      <c r="E53" s="1"/>
      <c r="F53" s="1"/>
      <c r="G53" s="1" t="s">
        <v>62</v>
      </c>
      <c r="H53" s="1"/>
      <c r="I53" s="1"/>
      <c r="J53" s="10">
        <f>ROUND(SUM(J51:J52),5)</f>
        <v>0</v>
      </c>
      <c r="K53" s="10">
        <f>ROUND(SUM(K51:K52),5)</f>
        <v>0</v>
      </c>
      <c r="L53" s="10">
        <f>ROUND((J53-K53),5)</f>
        <v>0</v>
      </c>
      <c r="M53" s="11">
        <f>ROUND(IF(K53=0, IF(J53=0, 0, 1), J53/K53),5)</f>
        <v>0</v>
      </c>
      <c r="N53" s="10">
        <f>ROUND(SUM(N51:N52),5)</f>
        <v>297</v>
      </c>
      <c r="O53" s="10">
        <f>ROUND(SUM(O51:O52),5)</f>
        <v>0</v>
      </c>
      <c r="P53" s="10">
        <f>ROUND((N53-O53),5)</f>
        <v>297</v>
      </c>
      <c r="Q53" s="11">
        <f>ROUND(IF(O53=0, IF(N53=0, 0, 1), N53/O53),5)</f>
        <v>1</v>
      </c>
      <c r="R53" s="10">
        <f>ROUND(SUM(R51:R52),5)</f>
        <v>0</v>
      </c>
      <c r="S53" s="10">
        <f>ROUND(SUM(S51:S52),5)</f>
        <v>0</v>
      </c>
      <c r="T53" s="10">
        <f>ROUND((R53-S53),5)</f>
        <v>0</v>
      </c>
      <c r="U53" s="11">
        <f>ROUND(IF(S53=0, IF(R53=0, 0, 1), R53/S53),5)</f>
        <v>0</v>
      </c>
      <c r="V53" s="10">
        <f>ROUND(SUM(V51:V52),5)</f>
        <v>0</v>
      </c>
      <c r="W53" s="10">
        <f>ROUND(SUM(W51:W52),5)</f>
        <v>0</v>
      </c>
      <c r="X53" s="10">
        <f>ROUND((V53-W53),5)</f>
        <v>0</v>
      </c>
      <c r="Y53" s="11">
        <f>ROUND(IF(W53=0, IF(V53=0, 0, 1), V53/W53),5)</f>
        <v>0</v>
      </c>
      <c r="Z53" s="10">
        <f>ROUND(SUM(Z51:Z52),5)</f>
        <v>0</v>
      </c>
      <c r="AA53" s="10">
        <f>ROUND(SUM(AA51:AA52),5)</f>
        <v>0</v>
      </c>
      <c r="AB53" s="10">
        <f>ROUND((Z53-AA53),5)</f>
        <v>0</v>
      </c>
      <c r="AC53" s="11">
        <f>ROUND(IF(AA53=0, IF(Z53=0, 0, 1), Z53/AA53),5)</f>
        <v>0</v>
      </c>
      <c r="AD53" s="10">
        <f>ROUND(SUM(AD51:AD52),5)</f>
        <v>0</v>
      </c>
      <c r="AE53" s="10">
        <f>ROUND(SUM(AE51:AE52),5)</f>
        <v>0</v>
      </c>
      <c r="AF53" s="10">
        <f>ROUND((AD53-AE53),5)</f>
        <v>0</v>
      </c>
      <c r="AG53" s="11">
        <f>ROUND(IF(AE53=0, IF(AD53=0, 0, 1), AD53/AE53),5)</f>
        <v>0</v>
      </c>
      <c r="AH53" s="10">
        <f>ROUND(SUM(AH51:AH52),5)</f>
        <v>0</v>
      </c>
      <c r="AI53" s="4"/>
      <c r="AJ53" s="4"/>
      <c r="AK53" s="5"/>
      <c r="AL53" s="10">
        <f>ROUND(SUM(AL51:AL52),5)</f>
        <v>0</v>
      </c>
      <c r="AM53" s="4"/>
      <c r="AN53" s="4"/>
      <c r="AO53" s="5"/>
      <c r="AP53" s="10">
        <f>ROUND(SUM(AP51:AP52),5)</f>
        <v>0</v>
      </c>
      <c r="AQ53" s="4"/>
      <c r="AR53" s="4"/>
      <c r="AS53" s="5"/>
      <c r="AT53" s="10">
        <f>ROUND(SUM(AT51:AT52),5)</f>
        <v>0</v>
      </c>
      <c r="AU53" s="4"/>
      <c r="AV53" s="4"/>
      <c r="AW53" s="5"/>
      <c r="AX53" s="10">
        <f>ROUND(SUM(AX51:AX52),5)</f>
        <v>0</v>
      </c>
      <c r="AY53" s="4"/>
      <c r="AZ53" s="4"/>
      <c r="BA53" s="5"/>
      <c r="BB53" s="5"/>
      <c r="BC53" s="10">
        <f>ROUND(J53+N53+R53+V53+Z53+AD53+AH53+AL53+AP53+AT53+AX53,5)</f>
        <v>297</v>
      </c>
      <c r="BD53" s="10">
        <f>ROUND(K53+O53+S53+W53+AA53+AE53+AI53+AM53+AQ53+AU53+AY53,5)</f>
        <v>0</v>
      </c>
      <c r="BE53" s="10">
        <f>ROUND((BC53-BD53),5)</f>
        <v>297</v>
      </c>
      <c r="BF53" s="11">
        <f>ROUND(IF(BD53=0, IF(BC53=0, 0, 1), BC53/BD53),5)</f>
        <v>1</v>
      </c>
    </row>
    <row r="54" spans="1:58" x14ac:dyDescent="0.35">
      <c r="A54" s="1"/>
      <c r="B54" s="1"/>
      <c r="C54" s="1"/>
      <c r="D54" s="1"/>
      <c r="E54" s="1"/>
      <c r="F54" s="1" t="s">
        <v>63</v>
      </c>
      <c r="G54" s="1"/>
      <c r="H54" s="1"/>
      <c r="I54" s="1"/>
      <c r="J54" s="4">
        <f>ROUND(SUM(J49:J50)+J53,5)</f>
        <v>0</v>
      </c>
      <c r="K54" s="4">
        <f>ROUND(SUM(K49:K50)+K53,5)</f>
        <v>0</v>
      </c>
      <c r="L54" s="4">
        <f>ROUND((J54-K54),5)</f>
        <v>0</v>
      </c>
      <c r="M54" s="5">
        <f>ROUND(IF(K54=0, IF(J54=0, 0, 1), J54/K54),5)</f>
        <v>0</v>
      </c>
      <c r="N54" s="4">
        <f>ROUND(SUM(N49:N50)+N53,5)</f>
        <v>297</v>
      </c>
      <c r="O54" s="4">
        <f>ROUND(SUM(O49:O50)+O53,5)</f>
        <v>0</v>
      </c>
      <c r="P54" s="4">
        <f>ROUND((N54-O54),5)</f>
        <v>297</v>
      </c>
      <c r="Q54" s="5">
        <f>ROUND(IF(O54=0, IF(N54=0, 0, 1), N54/O54),5)</f>
        <v>1</v>
      </c>
      <c r="R54" s="4">
        <f>ROUND(SUM(R49:R50)+R53,5)</f>
        <v>0</v>
      </c>
      <c r="S54" s="4">
        <f>ROUND(SUM(S49:S50)+S53,5)</f>
        <v>0</v>
      </c>
      <c r="T54" s="4">
        <f>ROUND((R54-S54),5)</f>
        <v>0</v>
      </c>
      <c r="U54" s="5">
        <f>ROUND(IF(S54=0, IF(R54=0, 0, 1), R54/S54),5)</f>
        <v>0</v>
      </c>
      <c r="V54" s="4">
        <f>ROUND(SUM(V49:V50)+V53,5)</f>
        <v>0</v>
      </c>
      <c r="W54" s="4">
        <f>ROUND(SUM(W49:W50)+W53,5)</f>
        <v>0</v>
      </c>
      <c r="X54" s="4">
        <f>ROUND((V54-W54),5)</f>
        <v>0</v>
      </c>
      <c r="Y54" s="5">
        <f>ROUND(IF(W54=0, IF(V54=0, 0, 1), V54/W54),5)</f>
        <v>0</v>
      </c>
      <c r="Z54" s="4">
        <f>ROUND(SUM(Z49:Z50)+Z53,5)</f>
        <v>0</v>
      </c>
      <c r="AA54" s="4">
        <f>ROUND(SUM(AA49:AA50)+AA53,5)</f>
        <v>0</v>
      </c>
      <c r="AB54" s="4">
        <f>ROUND((Z54-AA54),5)</f>
        <v>0</v>
      </c>
      <c r="AC54" s="5">
        <f>ROUND(IF(AA54=0, IF(Z54=0, 0, 1), Z54/AA54),5)</f>
        <v>0</v>
      </c>
      <c r="AD54" s="4">
        <f>ROUND(SUM(AD49:AD50)+AD53,5)</f>
        <v>0</v>
      </c>
      <c r="AE54" s="4">
        <f>ROUND(SUM(AE49:AE50)+AE53,5)</f>
        <v>0</v>
      </c>
      <c r="AF54" s="4">
        <f>ROUND((AD54-AE54),5)</f>
        <v>0</v>
      </c>
      <c r="AG54" s="5">
        <f>ROUND(IF(AE54=0, IF(AD54=0, 0, 1), AD54/AE54),5)</f>
        <v>0</v>
      </c>
      <c r="AH54" s="4">
        <f>ROUND(SUM(AH49:AH50)+AH53,5)</f>
        <v>0</v>
      </c>
      <c r="AI54" s="4"/>
      <c r="AJ54" s="4"/>
      <c r="AK54" s="5"/>
      <c r="AL54" s="4">
        <f>ROUND(SUM(AL49:AL50)+AL53,5)</f>
        <v>0</v>
      </c>
      <c r="AM54" s="4"/>
      <c r="AN54" s="4"/>
      <c r="AO54" s="5"/>
      <c r="AP54" s="4">
        <f>ROUND(SUM(AP49:AP50)+AP53,5)</f>
        <v>0</v>
      </c>
      <c r="AQ54" s="4"/>
      <c r="AR54" s="4"/>
      <c r="AS54" s="5"/>
      <c r="AT54" s="4">
        <f>ROUND(SUM(AT49:AT50)+AT53,5)</f>
        <v>0</v>
      </c>
      <c r="AU54" s="4"/>
      <c r="AV54" s="4"/>
      <c r="AW54" s="5"/>
      <c r="AX54" s="4">
        <f>ROUND(SUM(AX49:AX50)+AX53,5)</f>
        <v>0</v>
      </c>
      <c r="AY54" s="4"/>
      <c r="AZ54" s="4"/>
      <c r="BA54" s="5"/>
      <c r="BB54" s="5"/>
      <c r="BC54" s="4">
        <f>ROUND(J54+N54+R54+V54+Z54+AD54+AH54+AL54+AP54+AT54+AX54,5)</f>
        <v>297</v>
      </c>
      <c r="BD54" s="4">
        <f>ROUND(K54+O54+S54+W54+AA54+AE54+AI54+AM54+AQ54+AU54+AY54,5)</f>
        <v>0</v>
      </c>
      <c r="BE54" s="4">
        <f>ROUND((BC54-BD54),5)</f>
        <v>297</v>
      </c>
      <c r="BF54" s="5">
        <f>ROUND(IF(BD54=0, IF(BC54=0, 0, 1), BC54/BD54),5)</f>
        <v>1</v>
      </c>
    </row>
    <row r="55" spans="1:58" x14ac:dyDescent="0.35">
      <c r="A55" s="1"/>
      <c r="B55" s="1"/>
      <c r="C55" s="1"/>
      <c r="D55" s="1"/>
      <c r="E55" s="1"/>
      <c r="F55" s="1" t="s">
        <v>64</v>
      </c>
      <c r="G55" s="1"/>
      <c r="H55" s="1"/>
      <c r="I55" s="1"/>
      <c r="J55" s="4"/>
      <c r="K55" s="4"/>
      <c r="L55" s="4"/>
      <c r="M55" s="5"/>
      <c r="N55" s="4"/>
      <c r="O55" s="4"/>
      <c r="P55" s="4"/>
      <c r="Q55" s="5"/>
      <c r="R55" s="4"/>
      <c r="S55" s="4"/>
      <c r="T55" s="4"/>
      <c r="U55" s="5"/>
      <c r="V55" s="4"/>
      <c r="W55" s="4"/>
      <c r="X55" s="4"/>
      <c r="Y55" s="5"/>
      <c r="Z55" s="4"/>
      <c r="AA55" s="4"/>
      <c r="AB55" s="4"/>
      <c r="AC55" s="5"/>
      <c r="AD55" s="4"/>
      <c r="AE55" s="4"/>
      <c r="AF55" s="4"/>
      <c r="AG55" s="5"/>
      <c r="AH55" s="4"/>
      <c r="AI55" s="4"/>
      <c r="AJ55" s="4"/>
      <c r="AK55" s="5"/>
      <c r="AL55" s="4"/>
      <c r="AM55" s="4"/>
      <c r="AN55" s="4"/>
      <c r="AO55" s="5"/>
      <c r="AP55" s="4"/>
      <c r="AQ55" s="4"/>
      <c r="AR55" s="4"/>
      <c r="AS55" s="5"/>
      <c r="AT55" s="4"/>
      <c r="AU55" s="4"/>
      <c r="AV55" s="4"/>
      <c r="AW55" s="5"/>
      <c r="AX55" s="4"/>
      <c r="AY55" s="4"/>
      <c r="AZ55" s="4"/>
      <c r="BA55" s="5"/>
      <c r="BB55" s="5"/>
      <c r="BC55" s="4"/>
      <c r="BD55" s="4"/>
      <c r="BE55" s="4"/>
      <c r="BF55" s="5"/>
    </row>
    <row r="56" spans="1:58" x14ac:dyDescent="0.35">
      <c r="A56" s="1"/>
      <c r="B56" s="1"/>
      <c r="C56" s="1"/>
      <c r="D56" s="1"/>
      <c r="E56" s="1"/>
      <c r="F56" s="1"/>
      <c r="G56" s="1" t="s">
        <v>65</v>
      </c>
      <c r="H56" s="1"/>
      <c r="I56" s="1"/>
      <c r="J56" s="4"/>
      <c r="K56" s="4"/>
      <c r="L56" s="4"/>
      <c r="M56" s="5"/>
      <c r="N56" s="4"/>
      <c r="O56" s="4"/>
      <c r="P56" s="4"/>
      <c r="Q56" s="5"/>
      <c r="R56" s="4"/>
      <c r="S56" s="4"/>
      <c r="T56" s="4"/>
      <c r="U56" s="5"/>
      <c r="V56" s="4"/>
      <c r="W56" s="4"/>
      <c r="X56" s="4"/>
      <c r="Y56" s="5"/>
      <c r="Z56" s="4"/>
      <c r="AA56" s="4"/>
      <c r="AB56" s="4"/>
      <c r="AC56" s="5"/>
      <c r="AD56" s="4"/>
      <c r="AE56" s="4"/>
      <c r="AF56" s="4"/>
      <c r="AG56" s="5"/>
      <c r="AH56" s="4"/>
      <c r="AI56" s="4"/>
      <c r="AJ56" s="4"/>
      <c r="AK56" s="5"/>
      <c r="AL56" s="4"/>
      <c r="AM56" s="4"/>
      <c r="AN56" s="4"/>
      <c r="AO56" s="5"/>
      <c r="AP56" s="4"/>
      <c r="AQ56" s="4"/>
      <c r="AR56" s="4"/>
      <c r="AS56" s="5"/>
      <c r="AT56" s="4"/>
      <c r="AU56" s="4"/>
      <c r="AV56" s="4"/>
      <c r="AW56" s="5"/>
      <c r="AX56" s="4"/>
      <c r="AY56" s="4"/>
      <c r="AZ56" s="4"/>
      <c r="BA56" s="5"/>
      <c r="BB56" s="5"/>
      <c r="BC56" s="4"/>
      <c r="BD56" s="4"/>
      <c r="BE56" s="4"/>
      <c r="BF56" s="5"/>
    </row>
    <row r="57" spans="1:58" ht="15" thickBot="1" x14ac:dyDescent="0.4">
      <c r="A57" s="1"/>
      <c r="B57" s="1"/>
      <c r="C57" s="1"/>
      <c r="D57" s="1"/>
      <c r="E57" s="1"/>
      <c r="F57" s="1"/>
      <c r="G57" s="1"/>
      <c r="H57" s="1" t="s">
        <v>66</v>
      </c>
      <c r="I57" s="1"/>
      <c r="J57" s="6">
        <v>552.76</v>
      </c>
      <c r="K57" s="6">
        <v>0</v>
      </c>
      <c r="L57" s="6">
        <f>ROUND((J57-K57),5)</f>
        <v>552.76</v>
      </c>
      <c r="M57" s="7">
        <f>ROUND(IF(K57=0, IF(J57=0, 0, 1), J57/K57),5)</f>
        <v>1</v>
      </c>
      <c r="N57" s="6">
        <v>748.68</v>
      </c>
      <c r="O57" s="6">
        <v>0</v>
      </c>
      <c r="P57" s="6">
        <f>ROUND((N57-O57),5)</f>
        <v>748.68</v>
      </c>
      <c r="Q57" s="7">
        <f>ROUND(IF(O57=0, IF(N57=0, 0, 1), N57/O57),5)</f>
        <v>1</v>
      </c>
      <c r="R57" s="6">
        <v>-47.2</v>
      </c>
      <c r="S57" s="6">
        <v>0</v>
      </c>
      <c r="T57" s="6">
        <f>ROUND((R57-S57),5)</f>
        <v>-47.2</v>
      </c>
      <c r="U57" s="7">
        <f>ROUND(IF(S57=0, IF(R57=0, 0, 1), R57/S57),5)</f>
        <v>1</v>
      </c>
      <c r="V57" s="6">
        <v>0</v>
      </c>
      <c r="W57" s="6">
        <v>0</v>
      </c>
      <c r="X57" s="6">
        <f>ROUND((V57-W57),5)</f>
        <v>0</v>
      </c>
      <c r="Y57" s="7">
        <f>ROUND(IF(W57=0, IF(V57=0, 0, 1), V57/W57),5)</f>
        <v>0</v>
      </c>
      <c r="Z57" s="6">
        <v>0</v>
      </c>
      <c r="AA57" s="6">
        <v>0</v>
      </c>
      <c r="AB57" s="6">
        <f>ROUND((Z57-AA57),5)</f>
        <v>0</v>
      </c>
      <c r="AC57" s="7">
        <f>ROUND(IF(AA57=0, IF(Z57=0, 0, 1), Z57/AA57),5)</f>
        <v>0</v>
      </c>
      <c r="AD57" s="6">
        <v>0</v>
      </c>
      <c r="AE57" s="6">
        <v>0</v>
      </c>
      <c r="AF57" s="6">
        <f>ROUND((AD57-AE57),5)</f>
        <v>0</v>
      </c>
      <c r="AG57" s="7">
        <f>ROUND(IF(AE57=0, IF(AD57=0, 0, 1), AD57/AE57),5)</f>
        <v>0</v>
      </c>
      <c r="AH57" s="6">
        <v>0</v>
      </c>
      <c r="AI57" s="6">
        <v>0</v>
      </c>
      <c r="AJ57" s="6">
        <f>ROUND((AH57-AI57),5)</f>
        <v>0</v>
      </c>
      <c r="AK57" s="7">
        <f>ROUND(IF(AI57=0, IF(AH57=0, 0, 1), AH57/AI57),5)</f>
        <v>0</v>
      </c>
      <c r="AL57" s="6">
        <v>0</v>
      </c>
      <c r="AM57" s="6">
        <v>0</v>
      </c>
      <c r="AN57" s="6">
        <f>ROUND((AL57-AM57),5)</f>
        <v>0</v>
      </c>
      <c r="AO57" s="7">
        <f>ROUND(IF(AM57=0, IF(AL57=0, 0, 1), AL57/AM57),5)</f>
        <v>0</v>
      </c>
      <c r="AP57" s="6">
        <v>0</v>
      </c>
      <c r="AQ57" s="6">
        <v>0</v>
      </c>
      <c r="AR57" s="6">
        <f>ROUND((AP57-AQ57),5)</f>
        <v>0</v>
      </c>
      <c r="AS57" s="7">
        <f>ROUND(IF(AQ57=0, IF(AP57=0, 0, 1), AP57/AQ57),5)</f>
        <v>0</v>
      </c>
      <c r="AT57" s="6">
        <v>0</v>
      </c>
      <c r="AU57" s="6">
        <v>0</v>
      </c>
      <c r="AV57" s="6">
        <f>ROUND((AT57-AU57),5)</f>
        <v>0</v>
      </c>
      <c r="AW57" s="7">
        <f>ROUND(IF(AU57=0, IF(AT57=0, 0, 1), AT57/AU57),5)</f>
        <v>0</v>
      </c>
      <c r="AX57" s="6">
        <v>6336.02</v>
      </c>
      <c r="AY57" s="6">
        <v>3400</v>
      </c>
      <c r="AZ57" s="6">
        <f>ROUND((AX57-AY57),5)</f>
        <v>2936.02</v>
      </c>
      <c r="BA57" s="7">
        <f>ROUND(IF(AY57=0, IF(AX57=0, 0, 1), AX57/AY57),5)</f>
        <v>1.86354</v>
      </c>
      <c r="BB57" s="7"/>
      <c r="BC57" s="6">
        <f>ROUND(J57+N57+R57+V57+Z57+AD57+AH57+AL57+AP57+AT57+AX57,5)</f>
        <v>7590.26</v>
      </c>
      <c r="BD57" s="6">
        <f>ROUND(K57+O57+S57+W57+AA57+AE57+AI57+AM57+AQ57+AU57+AY57,5)</f>
        <v>3400</v>
      </c>
      <c r="BE57" s="6">
        <f>ROUND((BC57-BD57),5)</f>
        <v>4190.26</v>
      </c>
      <c r="BF57" s="7">
        <f>ROUND(IF(BD57=0, IF(BC57=0, 0, 1), BC57/BD57),5)</f>
        <v>2.2324299999999999</v>
      </c>
    </row>
    <row r="58" spans="1:58" x14ac:dyDescent="0.35">
      <c r="A58" s="1"/>
      <c r="B58" s="1"/>
      <c r="C58" s="1"/>
      <c r="D58" s="1"/>
      <c r="E58" s="1"/>
      <c r="F58" s="1"/>
      <c r="G58" s="1" t="s">
        <v>67</v>
      </c>
      <c r="H58" s="1"/>
      <c r="I58" s="1"/>
      <c r="J58" s="4">
        <f>ROUND(SUM(J56:J57),5)</f>
        <v>552.76</v>
      </c>
      <c r="K58" s="4">
        <f>ROUND(SUM(K56:K57),5)</f>
        <v>0</v>
      </c>
      <c r="L58" s="4">
        <f>ROUND((J58-K58),5)</f>
        <v>552.76</v>
      </c>
      <c r="M58" s="5">
        <f>ROUND(IF(K58=0, IF(J58=0, 0, 1), J58/K58),5)</f>
        <v>1</v>
      </c>
      <c r="N58" s="4">
        <f>ROUND(SUM(N56:N57),5)</f>
        <v>748.68</v>
      </c>
      <c r="O58" s="4">
        <f>ROUND(SUM(O56:O57),5)</f>
        <v>0</v>
      </c>
      <c r="P58" s="4">
        <f>ROUND((N58-O58),5)</f>
        <v>748.68</v>
      </c>
      <c r="Q58" s="5">
        <f>ROUND(IF(O58=0, IF(N58=0, 0, 1), N58/O58),5)</f>
        <v>1</v>
      </c>
      <c r="R58" s="4">
        <f>ROUND(SUM(R56:R57),5)</f>
        <v>-47.2</v>
      </c>
      <c r="S58" s="4">
        <f>ROUND(SUM(S56:S57),5)</f>
        <v>0</v>
      </c>
      <c r="T58" s="4">
        <f>ROUND((R58-S58),5)</f>
        <v>-47.2</v>
      </c>
      <c r="U58" s="5">
        <f>ROUND(IF(S58=0, IF(R58=0, 0, 1), R58/S58),5)</f>
        <v>1</v>
      </c>
      <c r="V58" s="4">
        <f>ROUND(SUM(V56:V57),5)</f>
        <v>0</v>
      </c>
      <c r="W58" s="4">
        <f>ROUND(SUM(W56:W57),5)</f>
        <v>0</v>
      </c>
      <c r="X58" s="4">
        <f>ROUND((V58-W58),5)</f>
        <v>0</v>
      </c>
      <c r="Y58" s="5">
        <f>ROUND(IF(W58=0, IF(V58=0, 0, 1), V58/W58),5)</f>
        <v>0</v>
      </c>
      <c r="Z58" s="4">
        <f>ROUND(SUM(Z56:Z57),5)</f>
        <v>0</v>
      </c>
      <c r="AA58" s="4">
        <f>ROUND(SUM(AA56:AA57),5)</f>
        <v>0</v>
      </c>
      <c r="AB58" s="4">
        <f>ROUND((Z58-AA58),5)</f>
        <v>0</v>
      </c>
      <c r="AC58" s="5">
        <f>ROUND(IF(AA58=0, IF(Z58=0, 0, 1), Z58/AA58),5)</f>
        <v>0</v>
      </c>
      <c r="AD58" s="4">
        <f>ROUND(SUM(AD56:AD57),5)</f>
        <v>0</v>
      </c>
      <c r="AE58" s="4">
        <f>ROUND(SUM(AE56:AE57),5)</f>
        <v>0</v>
      </c>
      <c r="AF58" s="4">
        <f>ROUND((AD58-AE58),5)</f>
        <v>0</v>
      </c>
      <c r="AG58" s="5">
        <f>ROUND(IF(AE58=0, IF(AD58=0, 0, 1), AD58/AE58),5)</f>
        <v>0</v>
      </c>
      <c r="AH58" s="4">
        <f>ROUND(SUM(AH56:AH57),5)</f>
        <v>0</v>
      </c>
      <c r="AI58" s="4">
        <f>ROUND(SUM(AI56:AI57),5)</f>
        <v>0</v>
      </c>
      <c r="AJ58" s="4">
        <f>ROUND((AH58-AI58),5)</f>
        <v>0</v>
      </c>
      <c r="AK58" s="5">
        <f>ROUND(IF(AI58=0, IF(AH58=0, 0, 1), AH58/AI58),5)</f>
        <v>0</v>
      </c>
      <c r="AL58" s="4">
        <f>ROUND(SUM(AL56:AL57),5)</f>
        <v>0</v>
      </c>
      <c r="AM58" s="4">
        <f>ROUND(SUM(AM56:AM57),5)</f>
        <v>0</v>
      </c>
      <c r="AN58" s="4">
        <f>ROUND((AL58-AM58),5)</f>
        <v>0</v>
      </c>
      <c r="AO58" s="5">
        <f>ROUND(IF(AM58=0, IF(AL58=0, 0, 1), AL58/AM58),5)</f>
        <v>0</v>
      </c>
      <c r="AP58" s="4">
        <f>ROUND(SUM(AP56:AP57),5)</f>
        <v>0</v>
      </c>
      <c r="AQ58" s="4">
        <f>ROUND(SUM(AQ56:AQ57),5)</f>
        <v>0</v>
      </c>
      <c r="AR58" s="4">
        <f>ROUND((AP58-AQ58),5)</f>
        <v>0</v>
      </c>
      <c r="AS58" s="5">
        <f>ROUND(IF(AQ58=0, IF(AP58=0, 0, 1), AP58/AQ58),5)</f>
        <v>0</v>
      </c>
      <c r="AT58" s="4">
        <f>ROUND(SUM(AT56:AT57),5)</f>
        <v>0</v>
      </c>
      <c r="AU58" s="4">
        <f>ROUND(SUM(AU56:AU57),5)</f>
        <v>0</v>
      </c>
      <c r="AV58" s="4">
        <f>ROUND((AT58-AU58),5)</f>
        <v>0</v>
      </c>
      <c r="AW58" s="5">
        <f>ROUND(IF(AU58=0, IF(AT58=0, 0, 1), AT58/AU58),5)</f>
        <v>0</v>
      </c>
      <c r="AX58" s="4">
        <f>ROUND(SUM(AX56:AX57),5)</f>
        <v>6336.02</v>
      </c>
      <c r="AY58" s="4">
        <f>ROUND(SUM(AY56:AY57),5)</f>
        <v>3400</v>
      </c>
      <c r="AZ58" s="4">
        <f>ROUND((AX58-AY58),5)</f>
        <v>2936.02</v>
      </c>
      <c r="BA58" s="5">
        <f>ROUND(IF(AY58=0, IF(AX58=0, 0, 1), AX58/AY58),5)</f>
        <v>1.86354</v>
      </c>
      <c r="BB58" s="5"/>
      <c r="BC58" s="4">
        <f>ROUND(J58+N58+R58+V58+Z58+AD58+AH58+AL58+AP58+AT58+AX58,5)</f>
        <v>7590.26</v>
      </c>
      <c r="BD58" s="4">
        <f>ROUND(K58+O58+S58+W58+AA58+AE58+AI58+AM58+AQ58+AU58+AY58,5)</f>
        <v>3400</v>
      </c>
      <c r="BE58" s="4">
        <f>ROUND((BC58-BD58),5)</f>
        <v>4190.26</v>
      </c>
      <c r="BF58" s="5">
        <f>ROUND(IF(BD58=0, IF(BC58=0, 0, 1), BC58/BD58),5)</f>
        <v>2.2324299999999999</v>
      </c>
    </row>
    <row r="59" spans="1:58" x14ac:dyDescent="0.35">
      <c r="A59" s="1"/>
      <c r="B59" s="1"/>
      <c r="C59" s="1"/>
      <c r="D59" s="1"/>
      <c r="E59" s="1"/>
      <c r="F59" s="1"/>
      <c r="G59" s="1" t="s">
        <v>68</v>
      </c>
      <c r="H59" s="1"/>
      <c r="I59" s="1"/>
      <c r="J59" s="4">
        <v>225</v>
      </c>
      <c r="K59" s="4">
        <v>530</v>
      </c>
      <c r="L59" s="4">
        <f>ROUND((J59-K59),5)</f>
        <v>-305</v>
      </c>
      <c r="M59" s="5">
        <f>ROUND(IF(K59=0, IF(J59=0, 0, 1), J59/K59),5)</f>
        <v>0.42453000000000002</v>
      </c>
      <c r="N59" s="4">
        <v>50</v>
      </c>
      <c r="O59" s="4">
        <v>300</v>
      </c>
      <c r="P59" s="4">
        <f>ROUND((N59-O59),5)</f>
        <v>-250</v>
      </c>
      <c r="Q59" s="5">
        <f>ROUND(IF(O59=0, IF(N59=0, 0, 1), N59/O59),5)</f>
        <v>0.16667000000000001</v>
      </c>
      <c r="R59" s="4">
        <v>35</v>
      </c>
      <c r="S59" s="4">
        <v>260</v>
      </c>
      <c r="T59" s="4">
        <f>ROUND((R59-S59),5)</f>
        <v>-225</v>
      </c>
      <c r="U59" s="5">
        <f>ROUND(IF(S59=0, IF(R59=0, 0, 1), R59/S59),5)</f>
        <v>0.13461999999999999</v>
      </c>
      <c r="V59" s="4">
        <v>0</v>
      </c>
      <c r="W59" s="4">
        <v>25</v>
      </c>
      <c r="X59" s="4">
        <f>ROUND((V59-W59),5)</f>
        <v>-25</v>
      </c>
      <c r="Y59" s="5">
        <f>ROUND(IF(W59=0, IF(V59=0, 0, 1), V59/W59),5)</f>
        <v>0</v>
      </c>
      <c r="Z59" s="4">
        <v>0</v>
      </c>
      <c r="AA59" s="4">
        <v>0</v>
      </c>
      <c r="AB59" s="4">
        <f>ROUND((Z59-AA59),5)</f>
        <v>0</v>
      </c>
      <c r="AC59" s="5">
        <f>ROUND(IF(AA59=0, IF(Z59=0, 0, 1), Z59/AA59),5)</f>
        <v>0</v>
      </c>
      <c r="AD59" s="4">
        <v>0</v>
      </c>
      <c r="AE59" s="4">
        <v>0</v>
      </c>
      <c r="AF59" s="4">
        <f>ROUND((AD59-AE59),5)</f>
        <v>0</v>
      </c>
      <c r="AG59" s="5">
        <f>ROUND(IF(AE59=0, IF(AD59=0, 0, 1), AD59/AE59),5)</f>
        <v>0</v>
      </c>
      <c r="AH59" s="4">
        <v>65</v>
      </c>
      <c r="AI59" s="4">
        <v>135</v>
      </c>
      <c r="AJ59" s="4">
        <f>ROUND((AH59-AI59),5)</f>
        <v>-70</v>
      </c>
      <c r="AK59" s="5">
        <f>ROUND(IF(AI59=0, IF(AH59=0, 0, 1), AH59/AI59),5)</f>
        <v>0.48148000000000002</v>
      </c>
      <c r="AL59" s="4">
        <v>100</v>
      </c>
      <c r="AM59" s="4">
        <v>170</v>
      </c>
      <c r="AN59" s="4">
        <f>ROUND((AL59-AM59),5)</f>
        <v>-70</v>
      </c>
      <c r="AO59" s="5">
        <f>ROUND(IF(AM59=0, IF(AL59=0, 0, 1), AL59/AM59),5)</f>
        <v>0.58823999999999999</v>
      </c>
      <c r="AP59" s="4">
        <v>175</v>
      </c>
      <c r="AQ59" s="4">
        <v>380</v>
      </c>
      <c r="AR59" s="4">
        <f>ROUND((AP59-AQ59),5)</f>
        <v>-205</v>
      </c>
      <c r="AS59" s="5">
        <f>ROUND(IF(AQ59=0, IF(AP59=0, 0, 1), AP59/AQ59),5)</f>
        <v>0.46052999999999999</v>
      </c>
      <c r="AT59" s="4">
        <v>360</v>
      </c>
      <c r="AU59" s="4">
        <v>305</v>
      </c>
      <c r="AV59" s="4">
        <f>ROUND((AT59-AU59),5)</f>
        <v>55</v>
      </c>
      <c r="AW59" s="5">
        <f>ROUND(IF(AU59=0, IF(AT59=0, 0, 1), AT59/AU59),5)</f>
        <v>1.1803300000000001</v>
      </c>
      <c r="AX59" s="4">
        <v>180</v>
      </c>
      <c r="AY59" s="4">
        <v>42</v>
      </c>
      <c r="AZ59" s="4">
        <f>ROUND((AX59-AY59),5)</f>
        <v>138</v>
      </c>
      <c r="BA59" s="5">
        <f>ROUND(IF(AY59=0, IF(AX59=0, 0, 1), AX59/AY59),5)</f>
        <v>4.2857099999999999</v>
      </c>
      <c r="BB59" s="5"/>
      <c r="BC59" s="4">
        <f>ROUND(J59+N59+R59+V59+Z59+AD59+AH59+AL59+AP59+AT59+AX59,5)</f>
        <v>1190</v>
      </c>
      <c r="BD59" s="4">
        <f>ROUND(K59+O59+S59+W59+AA59+AE59+AI59+AM59+AQ59+AU59+AY59,5)</f>
        <v>2147</v>
      </c>
      <c r="BE59" s="4">
        <f>ROUND((BC59-BD59),5)</f>
        <v>-957</v>
      </c>
      <c r="BF59" s="5">
        <f>ROUND(IF(BD59=0, IF(BC59=0, 0, 1), BC59/BD59),5)</f>
        <v>0.55425999999999997</v>
      </c>
    </row>
    <row r="60" spans="1:58" x14ac:dyDescent="0.35">
      <c r="A60" s="1"/>
      <c r="B60" s="1"/>
      <c r="C60" s="1"/>
      <c r="D60" s="1"/>
      <c r="E60" s="1"/>
      <c r="F60" s="1"/>
      <c r="G60" s="1" t="s">
        <v>69</v>
      </c>
      <c r="H60" s="1"/>
      <c r="I60" s="1"/>
      <c r="J60" s="4">
        <v>15</v>
      </c>
      <c r="K60" s="4">
        <v>335</v>
      </c>
      <c r="L60" s="4">
        <f>ROUND((J60-K60),5)</f>
        <v>-320</v>
      </c>
      <c r="M60" s="5">
        <f>ROUND(IF(K60=0, IF(J60=0, 0, 1), J60/K60),5)</f>
        <v>4.478E-2</v>
      </c>
      <c r="N60" s="4">
        <v>5</v>
      </c>
      <c r="O60" s="4">
        <v>50</v>
      </c>
      <c r="P60" s="4">
        <f>ROUND((N60-O60),5)</f>
        <v>-45</v>
      </c>
      <c r="Q60" s="5">
        <f>ROUND(IF(O60=0, IF(N60=0, 0, 1), N60/O60),5)</f>
        <v>0.1</v>
      </c>
      <c r="R60" s="4">
        <v>65.5</v>
      </c>
      <c r="S60" s="4">
        <v>230</v>
      </c>
      <c r="T60" s="4">
        <f>ROUND((R60-S60),5)</f>
        <v>-164.5</v>
      </c>
      <c r="U60" s="5">
        <f>ROUND(IF(S60=0, IF(R60=0, 0, 1), R60/S60),5)</f>
        <v>0.28477999999999998</v>
      </c>
      <c r="V60" s="4">
        <v>0</v>
      </c>
      <c r="W60" s="4">
        <v>35</v>
      </c>
      <c r="X60" s="4">
        <f>ROUND((V60-W60),5)</f>
        <v>-35</v>
      </c>
      <c r="Y60" s="5">
        <f>ROUND(IF(W60=0, IF(V60=0, 0, 1), V60/W60),5)</f>
        <v>0</v>
      </c>
      <c r="Z60" s="4">
        <v>5</v>
      </c>
      <c r="AA60" s="4">
        <v>35</v>
      </c>
      <c r="AB60" s="4">
        <f>ROUND((Z60-AA60),5)</f>
        <v>-30</v>
      </c>
      <c r="AC60" s="5">
        <f>ROUND(IF(AA60=0, IF(Z60=0, 0, 1), Z60/AA60),5)</f>
        <v>0.14285999999999999</v>
      </c>
      <c r="AD60" s="4">
        <v>0</v>
      </c>
      <c r="AE60" s="4">
        <v>48</v>
      </c>
      <c r="AF60" s="4">
        <f>ROUND((AD60-AE60),5)</f>
        <v>-48</v>
      </c>
      <c r="AG60" s="5">
        <f>ROUND(IF(AE60=0, IF(AD60=0, 0, 1), AD60/AE60),5)</f>
        <v>0</v>
      </c>
      <c r="AH60" s="4">
        <v>30</v>
      </c>
      <c r="AI60" s="4">
        <v>100</v>
      </c>
      <c r="AJ60" s="4">
        <f>ROUND((AH60-AI60),5)</f>
        <v>-70</v>
      </c>
      <c r="AK60" s="5">
        <f>ROUND(IF(AI60=0, IF(AH60=0, 0, 1), AH60/AI60),5)</f>
        <v>0.3</v>
      </c>
      <c r="AL60" s="4">
        <v>130</v>
      </c>
      <c r="AM60" s="4">
        <v>65</v>
      </c>
      <c r="AN60" s="4">
        <f>ROUND((AL60-AM60),5)</f>
        <v>65</v>
      </c>
      <c r="AO60" s="5">
        <f>ROUND(IF(AM60=0, IF(AL60=0, 0, 1), AL60/AM60),5)</f>
        <v>2</v>
      </c>
      <c r="AP60" s="4">
        <v>205</v>
      </c>
      <c r="AQ60" s="4">
        <v>180</v>
      </c>
      <c r="AR60" s="4">
        <f>ROUND((AP60-AQ60),5)</f>
        <v>25</v>
      </c>
      <c r="AS60" s="5">
        <f>ROUND(IF(AQ60=0, IF(AP60=0, 0, 1), AP60/AQ60),5)</f>
        <v>1.13889</v>
      </c>
      <c r="AT60" s="4">
        <v>227</v>
      </c>
      <c r="AU60" s="4">
        <v>190</v>
      </c>
      <c r="AV60" s="4">
        <f>ROUND((AT60-AU60),5)</f>
        <v>37</v>
      </c>
      <c r="AW60" s="5">
        <f>ROUND(IF(AU60=0, IF(AT60=0, 0, 1), AT60/AU60),5)</f>
        <v>1.1947399999999999</v>
      </c>
      <c r="AX60" s="4">
        <v>160</v>
      </c>
      <c r="AY60" s="4">
        <v>100</v>
      </c>
      <c r="AZ60" s="4">
        <f>ROUND((AX60-AY60),5)</f>
        <v>60</v>
      </c>
      <c r="BA60" s="5">
        <f>ROUND(IF(AY60=0, IF(AX60=0, 0, 1), AX60/AY60),5)</f>
        <v>1.6</v>
      </c>
      <c r="BB60" s="5"/>
      <c r="BC60" s="4">
        <f>ROUND(J60+N60+R60+V60+Z60+AD60+AH60+AL60+AP60+AT60+AX60,5)</f>
        <v>842.5</v>
      </c>
      <c r="BD60" s="4">
        <f>ROUND(K60+O60+S60+W60+AA60+AE60+AI60+AM60+AQ60+AU60+AY60,5)</f>
        <v>1368</v>
      </c>
      <c r="BE60" s="4">
        <f>ROUND((BC60-BD60),5)</f>
        <v>-525.5</v>
      </c>
      <c r="BF60" s="5">
        <f>ROUND(IF(BD60=0, IF(BC60=0, 0, 1), BC60/BD60),5)</f>
        <v>0.61585999999999996</v>
      </c>
    </row>
    <row r="61" spans="1:58" ht="15" thickBot="1" x14ac:dyDescent="0.4">
      <c r="A61" s="1"/>
      <c r="B61" s="1"/>
      <c r="C61" s="1"/>
      <c r="D61" s="1"/>
      <c r="E61" s="1"/>
      <c r="F61" s="1"/>
      <c r="G61" s="1" t="s">
        <v>70</v>
      </c>
      <c r="H61" s="1"/>
      <c r="I61" s="1"/>
      <c r="J61" s="6">
        <v>60</v>
      </c>
      <c r="K61" s="6"/>
      <c r="L61" s="6"/>
      <c r="M61" s="7"/>
      <c r="N61" s="6">
        <v>0</v>
      </c>
      <c r="O61" s="6"/>
      <c r="P61" s="6"/>
      <c r="Q61" s="7"/>
      <c r="R61" s="6">
        <v>0</v>
      </c>
      <c r="S61" s="6"/>
      <c r="T61" s="6"/>
      <c r="U61" s="7"/>
      <c r="V61" s="6">
        <v>0</v>
      </c>
      <c r="W61" s="6"/>
      <c r="X61" s="6"/>
      <c r="Y61" s="7"/>
      <c r="Z61" s="6">
        <v>0</v>
      </c>
      <c r="AA61" s="6"/>
      <c r="AB61" s="6"/>
      <c r="AC61" s="7"/>
      <c r="AD61" s="6">
        <v>0</v>
      </c>
      <c r="AE61" s="6"/>
      <c r="AF61" s="6"/>
      <c r="AG61" s="7"/>
      <c r="AH61" s="6">
        <v>0</v>
      </c>
      <c r="AI61" s="6"/>
      <c r="AJ61" s="6"/>
      <c r="AK61" s="7"/>
      <c r="AL61" s="6">
        <v>0</v>
      </c>
      <c r="AM61" s="6"/>
      <c r="AN61" s="6"/>
      <c r="AO61" s="7"/>
      <c r="AP61" s="6">
        <v>0</v>
      </c>
      <c r="AQ61" s="6"/>
      <c r="AR61" s="6"/>
      <c r="AS61" s="7"/>
      <c r="AT61" s="6">
        <v>0</v>
      </c>
      <c r="AU61" s="6"/>
      <c r="AV61" s="6"/>
      <c r="AW61" s="7"/>
      <c r="AX61" s="6">
        <v>60</v>
      </c>
      <c r="AY61" s="6"/>
      <c r="AZ61" s="6"/>
      <c r="BA61" s="7"/>
      <c r="BB61" s="7"/>
      <c r="BC61" s="6">
        <f>ROUND(J61+N61+R61+V61+Z61+AD61+AH61+AL61+AP61+AT61+AX61,5)</f>
        <v>120</v>
      </c>
      <c r="BD61" s="6"/>
      <c r="BE61" s="6"/>
      <c r="BF61" s="7"/>
    </row>
    <row r="62" spans="1:58" x14ac:dyDescent="0.35">
      <c r="A62" s="1"/>
      <c r="B62" s="1"/>
      <c r="C62" s="1"/>
      <c r="D62" s="1"/>
      <c r="E62" s="1"/>
      <c r="F62" s="1" t="s">
        <v>71</v>
      </c>
      <c r="G62" s="1"/>
      <c r="H62" s="1"/>
      <c r="I62" s="1"/>
      <c r="J62" s="4">
        <f>ROUND(J55+SUM(J58:J61),5)</f>
        <v>852.76</v>
      </c>
      <c r="K62" s="4">
        <f>ROUND(K55+SUM(K58:K61),5)</f>
        <v>865</v>
      </c>
      <c r="L62" s="4">
        <f>ROUND((J62-K62),5)</f>
        <v>-12.24</v>
      </c>
      <c r="M62" s="5">
        <f>ROUND(IF(K62=0, IF(J62=0, 0, 1), J62/K62),5)</f>
        <v>0.98585</v>
      </c>
      <c r="N62" s="4">
        <f>ROUND(N55+SUM(N58:N61),5)</f>
        <v>803.68</v>
      </c>
      <c r="O62" s="4">
        <f>ROUND(O55+SUM(O58:O61),5)</f>
        <v>350</v>
      </c>
      <c r="P62" s="4">
        <f>ROUND((N62-O62),5)</f>
        <v>453.68</v>
      </c>
      <c r="Q62" s="5">
        <f>ROUND(IF(O62=0, IF(N62=0, 0, 1), N62/O62),5)</f>
        <v>2.29623</v>
      </c>
      <c r="R62" s="4">
        <f>ROUND(R55+SUM(R58:R61),5)</f>
        <v>53.3</v>
      </c>
      <c r="S62" s="4">
        <f>ROUND(S55+SUM(S58:S61),5)</f>
        <v>490</v>
      </c>
      <c r="T62" s="4">
        <f>ROUND((R62-S62),5)</f>
        <v>-436.7</v>
      </c>
      <c r="U62" s="5">
        <f>ROUND(IF(S62=0, IF(R62=0, 0, 1), R62/S62),5)</f>
        <v>0.10878</v>
      </c>
      <c r="V62" s="4">
        <f>ROUND(V55+SUM(V58:V61),5)</f>
        <v>0</v>
      </c>
      <c r="W62" s="4">
        <f>ROUND(W55+SUM(W58:W61),5)</f>
        <v>60</v>
      </c>
      <c r="X62" s="4">
        <f>ROUND((V62-W62),5)</f>
        <v>-60</v>
      </c>
      <c r="Y62" s="5">
        <f>ROUND(IF(W62=0, IF(V62=0, 0, 1), V62/W62),5)</f>
        <v>0</v>
      </c>
      <c r="Z62" s="4">
        <f>ROUND(Z55+SUM(Z58:Z61),5)</f>
        <v>5</v>
      </c>
      <c r="AA62" s="4">
        <f>ROUND(AA55+SUM(AA58:AA61),5)</f>
        <v>35</v>
      </c>
      <c r="AB62" s="4">
        <f>ROUND((Z62-AA62),5)</f>
        <v>-30</v>
      </c>
      <c r="AC62" s="5">
        <f>ROUND(IF(AA62=0, IF(Z62=0, 0, 1), Z62/AA62),5)</f>
        <v>0.14285999999999999</v>
      </c>
      <c r="AD62" s="4">
        <f>ROUND(AD55+SUM(AD58:AD61),5)</f>
        <v>0</v>
      </c>
      <c r="AE62" s="4">
        <f>ROUND(AE55+SUM(AE58:AE61),5)</f>
        <v>48</v>
      </c>
      <c r="AF62" s="4">
        <f>ROUND((AD62-AE62),5)</f>
        <v>-48</v>
      </c>
      <c r="AG62" s="5">
        <f>ROUND(IF(AE62=0, IF(AD62=0, 0, 1), AD62/AE62),5)</f>
        <v>0</v>
      </c>
      <c r="AH62" s="4">
        <f>ROUND(AH55+SUM(AH58:AH61),5)</f>
        <v>95</v>
      </c>
      <c r="AI62" s="4">
        <f>ROUND(AI55+SUM(AI58:AI61),5)</f>
        <v>235</v>
      </c>
      <c r="AJ62" s="4">
        <f>ROUND((AH62-AI62),5)</f>
        <v>-140</v>
      </c>
      <c r="AK62" s="5">
        <f>ROUND(IF(AI62=0, IF(AH62=0, 0, 1), AH62/AI62),5)</f>
        <v>0.40426000000000001</v>
      </c>
      <c r="AL62" s="4">
        <f>ROUND(AL55+SUM(AL58:AL61),5)</f>
        <v>230</v>
      </c>
      <c r="AM62" s="4">
        <f>ROUND(AM55+SUM(AM58:AM61),5)</f>
        <v>235</v>
      </c>
      <c r="AN62" s="4">
        <f>ROUND((AL62-AM62),5)</f>
        <v>-5</v>
      </c>
      <c r="AO62" s="5">
        <f>ROUND(IF(AM62=0, IF(AL62=0, 0, 1), AL62/AM62),5)</f>
        <v>0.97872000000000003</v>
      </c>
      <c r="AP62" s="4">
        <f>ROUND(AP55+SUM(AP58:AP61),5)</f>
        <v>380</v>
      </c>
      <c r="AQ62" s="4">
        <f>ROUND(AQ55+SUM(AQ58:AQ61),5)</f>
        <v>560</v>
      </c>
      <c r="AR62" s="4">
        <f>ROUND((AP62-AQ62),5)</f>
        <v>-180</v>
      </c>
      <c r="AS62" s="5">
        <f>ROUND(IF(AQ62=0, IF(AP62=0, 0, 1), AP62/AQ62),5)</f>
        <v>0.67857000000000001</v>
      </c>
      <c r="AT62" s="4">
        <f>ROUND(AT55+SUM(AT58:AT61),5)</f>
        <v>587</v>
      </c>
      <c r="AU62" s="4">
        <f>ROUND(AU55+SUM(AU58:AU61),5)</f>
        <v>495</v>
      </c>
      <c r="AV62" s="4">
        <f>ROUND((AT62-AU62),5)</f>
        <v>92</v>
      </c>
      <c r="AW62" s="5">
        <f>ROUND(IF(AU62=0, IF(AT62=0, 0, 1), AT62/AU62),5)</f>
        <v>1.1858599999999999</v>
      </c>
      <c r="AX62" s="4">
        <f>ROUND(AX55+SUM(AX58:AX61),5)</f>
        <v>6736.02</v>
      </c>
      <c r="AY62" s="4">
        <f>ROUND(AY55+SUM(AY58:AY61),5)</f>
        <v>3542</v>
      </c>
      <c r="AZ62" s="4">
        <f>ROUND((AX62-AY62),5)</f>
        <v>3194.02</v>
      </c>
      <c r="BA62" s="5">
        <f>ROUND(IF(AY62=0, IF(AX62=0, 0, 1), AX62/AY62),5)</f>
        <v>1.9017599999999999</v>
      </c>
      <c r="BB62" s="5"/>
      <c r="BC62" s="4">
        <f>ROUND(J62+N62+R62+V62+Z62+AD62+AH62+AL62+AP62+AT62+AX62,5)</f>
        <v>9742.76</v>
      </c>
      <c r="BD62" s="4">
        <f>ROUND(K62+O62+S62+W62+AA62+AE62+AI62+AM62+AQ62+AU62+AY62,5)</f>
        <v>6915</v>
      </c>
      <c r="BE62" s="4">
        <f>ROUND((BC62-BD62),5)</f>
        <v>2827.76</v>
      </c>
      <c r="BF62" s="5">
        <f>ROUND(IF(BD62=0, IF(BC62=0, 0, 1), BC62/BD62),5)</f>
        <v>1.40893</v>
      </c>
    </row>
    <row r="63" spans="1:58" x14ac:dyDescent="0.35">
      <c r="A63" s="1"/>
      <c r="B63" s="1"/>
      <c r="C63" s="1"/>
      <c r="D63" s="1"/>
      <c r="E63" s="1"/>
      <c r="F63" s="1" t="s">
        <v>72</v>
      </c>
      <c r="G63" s="1"/>
      <c r="H63" s="1"/>
      <c r="I63" s="1"/>
      <c r="J63" s="4"/>
      <c r="K63" s="4"/>
      <c r="L63" s="4"/>
      <c r="M63" s="5"/>
      <c r="N63" s="4"/>
      <c r="O63" s="4"/>
      <c r="P63" s="4"/>
      <c r="Q63" s="5"/>
      <c r="R63" s="4"/>
      <c r="S63" s="4"/>
      <c r="T63" s="4"/>
      <c r="U63" s="5"/>
      <c r="V63" s="4"/>
      <c r="W63" s="4"/>
      <c r="X63" s="4"/>
      <c r="Y63" s="5"/>
      <c r="Z63" s="4"/>
      <c r="AA63" s="4"/>
      <c r="AB63" s="4"/>
      <c r="AC63" s="5"/>
      <c r="AD63" s="4"/>
      <c r="AE63" s="4"/>
      <c r="AF63" s="4"/>
      <c r="AG63" s="5"/>
      <c r="AH63" s="4"/>
      <c r="AI63" s="4"/>
      <c r="AJ63" s="4"/>
      <c r="AK63" s="5"/>
      <c r="AL63" s="4"/>
      <c r="AM63" s="4"/>
      <c r="AN63" s="4"/>
      <c r="AO63" s="5"/>
      <c r="AP63" s="4"/>
      <c r="AQ63" s="4"/>
      <c r="AR63" s="4"/>
      <c r="AS63" s="5"/>
      <c r="AT63" s="4"/>
      <c r="AU63" s="4"/>
      <c r="AV63" s="4"/>
      <c r="AW63" s="5"/>
      <c r="AX63" s="4"/>
      <c r="AY63" s="4"/>
      <c r="AZ63" s="4"/>
      <c r="BA63" s="5"/>
      <c r="BB63" s="5"/>
      <c r="BC63" s="4"/>
      <c r="BD63" s="4"/>
      <c r="BE63" s="4"/>
      <c r="BF63" s="5"/>
    </row>
    <row r="64" spans="1:58" ht="15" thickBot="1" x14ac:dyDescent="0.4">
      <c r="A64" s="1"/>
      <c r="B64" s="1"/>
      <c r="C64" s="1"/>
      <c r="D64" s="1"/>
      <c r="E64" s="1"/>
      <c r="F64" s="1"/>
      <c r="G64" s="1" t="s">
        <v>73</v>
      </c>
      <c r="H64" s="1"/>
      <c r="I64" s="1"/>
      <c r="J64" s="8">
        <v>0</v>
      </c>
      <c r="K64" s="8">
        <v>0</v>
      </c>
      <c r="L64" s="8">
        <f>ROUND((J64-K64),5)</f>
        <v>0</v>
      </c>
      <c r="M64" s="9">
        <f>ROUND(IF(K64=0, IF(J64=0, 0, 1), J64/K64),5)</f>
        <v>0</v>
      </c>
      <c r="N64" s="8">
        <v>0</v>
      </c>
      <c r="O64" s="8">
        <v>0</v>
      </c>
      <c r="P64" s="8">
        <f>ROUND((N64-O64),5)</f>
        <v>0</v>
      </c>
      <c r="Q64" s="9">
        <f>ROUND(IF(O64=0, IF(N64=0, 0, 1), N64/O64),5)</f>
        <v>0</v>
      </c>
      <c r="R64" s="8">
        <v>0</v>
      </c>
      <c r="S64" s="8">
        <v>0</v>
      </c>
      <c r="T64" s="8">
        <f>ROUND((R64-S64),5)</f>
        <v>0</v>
      </c>
      <c r="U64" s="9">
        <f>ROUND(IF(S64=0, IF(R64=0, 0, 1), R64/S64),5)</f>
        <v>0</v>
      </c>
      <c r="V64" s="8">
        <v>7.77</v>
      </c>
      <c r="W64" s="8">
        <v>0</v>
      </c>
      <c r="X64" s="8">
        <f>ROUND((V64-W64),5)</f>
        <v>7.77</v>
      </c>
      <c r="Y64" s="9">
        <f>ROUND(IF(W64=0, IF(V64=0, 0, 1), V64/W64),5)</f>
        <v>1</v>
      </c>
      <c r="Z64" s="8">
        <v>0</v>
      </c>
      <c r="AA64" s="8">
        <v>0</v>
      </c>
      <c r="AB64" s="8">
        <f>ROUND((Z64-AA64),5)</f>
        <v>0</v>
      </c>
      <c r="AC64" s="9">
        <f>ROUND(IF(AA64=0, IF(Z64=0, 0, 1), Z64/AA64),5)</f>
        <v>0</v>
      </c>
      <c r="AD64" s="8">
        <v>1000</v>
      </c>
      <c r="AE64" s="8">
        <v>0</v>
      </c>
      <c r="AF64" s="8">
        <f>ROUND((AD64-AE64),5)</f>
        <v>1000</v>
      </c>
      <c r="AG64" s="9">
        <f>ROUND(IF(AE64=0, IF(AD64=0, 0, 1), AD64/AE64),5)</f>
        <v>1</v>
      </c>
      <c r="AH64" s="8">
        <v>0</v>
      </c>
      <c r="AI64" s="8">
        <v>0</v>
      </c>
      <c r="AJ64" s="8">
        <f>ROUND((AH64-AI64),5)</f>
        <v>0</v>
      </c>
      <c r="AK64" s="9">
        <f>ROUND(IF(AI64=0, IF(AH64=0, 0, 1), AH64/AI64),5)</f>
        <v>0</v>
      </c>
      <c r="AL64" s="8">
        <v>0</v>
      </c>
      <c r="AM64" s="8">
        <v>0</v>
      </c>
      <c r="AN64" s="8">
        <f>ROUND((AL64-AM64),5)</f>
        <v>0</v>
      </c>
      <c r="AO64" s="9">
        <f>ROUND(IF(AM64=0, IF(AL64=0, 0, 1), AL64/AM64),5)</f>
        <v>0</v>
      </c>
      <c r="AP64" s="8">
        <v>-231.27</v>
      </c>
      <c r="AQ64" s="8">
        <v>0</v>
      </c>
      <c r="AR64" s="8">
        <f>ROUND((AP64-AQ64),5)</f>
        <v>-231.27</v>
      </c>
      <c r="AS64" s="9">
        <f>ROUND(IF(AQ64=0, IF(AP64=0, 0, 1), AP64/AQ64),5)</f>
        <v>1</v>
      </c>
      <c r="AT64" s="8">
        <v>0</v>
      </c>
      <c r="AU64" s="8">
        <v>0</v>
      </c>
      <c r="AV64" s="8">
        <f>ROUND((AT64-AU64),5)</f>
        <v>0</v>
      </c>
      <c r="AW64" s="9">
        <f>ROUND(IF(AU64=0, IF(AT64=0, 0, 1), AT64/AU64),5)</f>
        <v>0</v>
      </c>
      <c r="AX64" s="8">
        <v>0</v>
      </c>
      <c r="AY64" s="8">
        <v>0</v>
      </c>
      <c r="AZ64" s="8">
        <f>ROUND((AX64-AY64),5)</f>
        <v>0</v>
      </c>
      <c r="BA64" s="9">
        <f>ROUND(IF(AY64=0, IF(AX64=0, 0, 1), AX64/AY64),5)</f>
        <v>0</v>
      </c>
      <c r="BB64" s="9"/>
      <c r="BC64" s="8">
        <f>ROUND(J64+N64+R64+V64+Z64+AD64+AH64+AL64+AP64+AT64+AX64,5)</f>
        <v>776.5</v>
      </c>
      <c r="BD64" s="8">
        <f>ROUND(K64+O64+S64+W64+AA64+AE64+AI64+AM64+AQ64+AU64+AY64,5)</f>
        <v>0</v>
      </c>
      <c r="BE64" s="8">
        <f>ROUND((BC64-BD64),5)</f>
        <v>776.5</v>
      </c>
      <c r="BF64" s="9">
        <f>ROUND(IF(BD64=0, IF(BC64=0, 0, 1), BC64/BD64),5)</f>
        <v>1</v>
      </c>
    </row>
    <row r="65" spans="1:58" ht="15" thickBot="1" x14ac:dyDescent="0.4">
      <c r="A65" s="1"/>
      <c r="B65" s="1"/>
      <c r="C65" s="1"/>
      <c r="D65" s="1"/>
      <c r="E65" s="1"/>
      <c r="F65" s="1" t="s">
        <v>74</v>
      </c>
      <c r="G65" s="1"/>
      <c r="H65" s="1"/>
      <c r="I65" s="1"/>
      <c r="J65" s="10">
        <f>ROUND(SUM(J63:J64),5)</f>
        <v>0</v>
      </c>
      <c r="K65" s="10">
        <f>ROUND(SUM(K63:K64),5)</f>
        <v>0</v>
      </c>
      <c r="L65" s="10">
        <f>ROUND((J65-K65),5)</f>
        <v>0</v>
      </c>
      <c r="M65" s="11">
        <f>ROUND(IF(K65=0, IF(J65=0, 0, 1), J65/K65),5)</f>
        <v>0</v>
      </c>
      <c r="N65" s="10">
        <f>ROUND(SUM(N63:N64),5)</f>
        <v>0</v>
      </c>
      <c r="O65" s="10">
        <f>ROUND(SUM(O63:O64),5)</f>
        <v>0</v>
      </c>
      <c r="P65" s="10">
        <f>ROUND((N65-O65),5)</f>
        <v>0</v>
      </c>
      <c r="Q65" s="11">
        <f>ROUND(IF(O65=0, IF(N65=0, 0, 1), N65/O65),5)</f>
        <v>0</v>
      </c>
      <c r="R65" s="10">
        <f>ROUND(SUM(R63:R64),5)</f>
        <v>0</v>
      </c>
      <c r="S65" s="10">
        <f>ROUND(SUM(S63:S64),5)</f>
        <v>0</v>
      </c>
      <c r="T65" s="10">
        <f>ROUND((R65-S65),5)</f>
        <v>0</v>
      </c>
      <c r="U65" s="11">
        <f>ROUND(IF(S65=0, IF(R65=0, 0, 1), R65/S65),5)</f>
        <v>0</v>
      </c>
      <c r="V65" s="10">
        <f>ROUND(SUM(V63:V64),5)</f>
        <v>7.77</v>
      </c>
      <c r="W65" s="10">
        <f>ROUND(SUM(W63:W64),5)</f>
        <v>0</v>
      </c>
      <c r="X65" s="10">
        <f>ROUND((V65-W65),5)</f>
        <v>7.77</v>
      </c>
      <c r="Y65" s="11">
        <f>ROUND(IF(W65=0, IF(V65=0, 0, 1), V65/W65),5)</f>
        <v>1</v>
      </c>
      <c r="Z65" s="10">
        <f>ROUND(SUM(Z63:Z64),5)</f>
        <v>0</v>
      </c>
      <c r="AA65" s="10">
        <f>ROUND(SUM(AA63:AA64),5)</f>
        <v>0</v>
      </c>
      <c r="AB65" s="10">
        <f>ROUND((Z65-AA65),5)</f>
        <v>0</v>
      </c>
      <c r="AC65" s="11">
        <f>ROUND(IF(AA65=0, IF(Z65=0, 0, 1), Z65/AA65),5)</f>
        <v>0</v>
      </c>
      <c r="AD65" s="10">
        <f>ROUND(SUM(AD63:AD64),5)</f>
        <v>1000</v>
      </c>
      <c r="AE65" s="10">
        <f>ROUND(SUM(AE63:AE64),5)</f>
        <v>0</v>
      </c>
      <c r="AF65" s="10">
        <f>ROUND((AD65-AE65),5)</f>
        <v>1000</v>
      </c>
      <c r="AG65" s="11">
        <f>ROUND(IF(AE65=0, IF(AD65=0, 0, 1), AD65/AE65),5)</f>
        <v>1</v>
      </c>
      <c r="AH65" s="10">
        <f>ROUND(SUM(AH63:AH64),5)</f>
        <v>0</v>
      </c>
      <c r="AI65" s="10">
        <f>ROUND(SUM(AI63:AI64),5)</f>
        <v>0</v>
      </c>
      <c r="AJ65" s="10">
        <f>ROUND((AH65-AI65),5)</f>
        <v>0</v>
      </c>
      <c r="AK65" s="11">
        <f>ROUND(IF(AI65=0, IF(AH65=0, 0, 1), AH65/AI65),5)</f>
        <v>0</v>
      </c>
      <c r="AL65" s="10">
        <f>ROUND(SUM(AL63:AL64),5)</f>
        <v>0</v>
      </c>
      <c r="AM65" s="10">
        <f>ROUND(SUM(AM63:AM64),5)</f>
        <v>0</v>
      </c>
      <c r="AN65" s="10">
        <f>ROUND((AL65-AM65),5)</f>
        <v>0</v>
      </c>
      <c r="AO65" s="11">
        <f>ROUND(IF(AM65=0, IF(AL65=0, 0, 1), AL65/AM65),5)</f>
        <v>0</v>
      </c>
      <c r="AP65" s="10">
        <f>ROUND(SUM(AP63:AP64),5)</f>
        <v>-231.27</v>
      </c>
      <c r="AQ65" s="10">
        <f>ROUND(SUM(AQ63:AQ64),5)</f>
        <v>0</v>
      </c>
      <c r="AR65" s="10">
        <f>ROUND((AP65-AQ65),5)</f>
        <v>-231.27</v>
      </c>
      <c r="AS65" s="11">
        <f>ROUND(IF(AQ65=0, IF(AP65=0, 0, 1), AP65/AQ65),5)</f>
        <v>1</v>
      </c>
      <c r="AT65" s="10">
        <f>ROUND(SUM(AT63:AT64),5)</f>
        <v>0</v>
      </c>
      <c r="AU65" s="10">
        <f>ROUND(SUM(AU63:AU64),5)</f>
        <v>0</v>
      </c>
      <c r="AV65" s="10">
        <f>ROUND((AT65-AU65),5)</f>
        <v>0</v>
      </c>
      <c r="AW65" s="11">
        <f>ROUND(IF(AU65=0, IF(AT65=0, 0, 1), AT65/AU65),5)</f>
        <v>0</v>
      </c>
      <c r="AX65" s="10">
        <f>ROUND(SUM(AX63:AX64),5)</f>
        <v>0</v>
      </c>
      <c r="AY65" s="10">
        <f>ROUND(SUM(AY63:AY64),5)</f>
        <v>0</v>
      </c>
      <c r="AZ65" s="10">
        <f>ROUND((AX65-AY65),5)</f>
        <v>0</v>
      </c>
      <c r="BA65" s="11">
        <f>ROUND(IF(AY65=0, IF(AX65=0, 0, 1), AX65/AY65),5)</f>
        <v>0</v>
      </c>
      <c r="BB65" s="11"/>
      <c r="BC65" s="10">
        <f>ROUND(J65+N65+R65+V65+Z65+AD65+AH65+AL65+AP65+AT65+AX65,5)</f>
        <v>776.5</v>
      </c>
      <c r="BD65" s="10">
        <f>ROUND(K65+O65+S65+W65+AA65+AE65+AI65+AM65+AQ65+AU65+AY65,5)</f>
        <v>0</v>
      </c>
      <c r="BE65" s="10">
        <f>ROUND((BC65-BD65),5)</f>
        <v>776.5</v>
      </c>
      <c r="BF65" s="11">
        <f>ROUND(IF(BD65=0, IF(BC65=0, 0, 1), BC65/BD65),5)</f>
        <v>1</v>
      </c>
    </row>
    <row r="66" spans="1:58" x14ac:dyDescent="0.35">
      <c r="A66" s="1"/>
      <c r="B66" s="1"/>
      <c r="C66" s="1"/>
      <c r="D66" s="1"/>
      <c r="E66" s="1" t="s">
        <v>75</v>
      </c>
      <c r="F66" s="1"/>
      <c r="G66" s="1"/>
      <c r="H66" s="1"/>
      <c r="I66" s="1"/>
      <c r="J66" s="4">
        <f>ROUND(J48+J54+J62+J65,5)</f>
        <v>852.76</v>
      </c>
      <c r="K66" s="4">
        <f>ROUND(K48+K54+K62+K65,5)</f>
        <v>865</v>
      </c>
      <c r="L66" s="4">
        <f>ROUND((J66-K66),5)</f>
        <v>-12.24</v>
      </c>
      <c r="M66" s="5">
        <f>ROUND(IF(K66=0, IF(J66=0, 0, 1), J66/K66),5)</f>
        <v>0.98585</v>
      </c>
      <c r="N66" s="4">
        <f>ROUND(N48+N54+N62+N65,5)</f>
        <v>1100.68</v>
      </c>
      <c r="O66" s="4">
        <f>ROUND(O48+O54+O62+O65,5)</f>
        <v>350</v>
      </c>
      <c r="P66" s="4">
        <f>ROUND((N66-O66),5)</f>
        <v>750.68</v>
      </c>
      <c r="Q66" s="5">
        <f>ROUND(IF(O66=0, IF(N66=0, 0, 1), N66/O66),5)</f>
        <v>3.1448</v>
      </c>
      <c r="R66" s="4">
        <f>ROUND(R48+R54+R62+R65,5)</f>
        <v>53.3</v>
      </c>
      <c r="S66" s="4">
        <f>ROUND(S48+S54+S62+S65,5)</f>
        <v>490</v>
      </c>
      <c r="T66" s="4">
        <f>ROUND((R66-S66),5)</f>
        <v>-436.7</v>
      </c>
      <c r="U66" s="5">
        <f>ROUND(IF(S66=0, IF(R66=0, 0, 1), R66/S66),5)</f>
        <v>0.10878</v>
      </c>
      <c r="V66" s="4">
        <f>ROUND(V48+V54+V62+V65,5)</f>
        <v>7.77</v>
      </c>
      <c r="W66" s="4">
        <f>ROUND(W48+W54+W62+W65,5)</f>
        <v>60</v>
      </c>
      <c r="X66" s="4">
        <f>ROUND((V66-W66),5)</f>
        <v>-52.23</v>
      </c>
      <c r="Y66" s="5">
        <f>ROUND(IF(W66=0, IF(V66=0, 0, 1), V66/W66),5)</f>
        <v>0.1295</v>
      </c>
      <c r="Z66" s="4">
        <f>ROUND(Z48+Z54+Z62+Z65,5)</f>
        <v>5</v>
      </c>
      <c r="AA66" s="4">
        <f>ROUND(AA48+AA54+AA62+AA65,5)</f>
        <v>35</v>
      </c>
      <c r="AB66" s="4">
        <f>ROUND((Z66-AA66),5)</f>
        <v>-30</v>
      </c>
      <c r="AC66" s="5">
        <f>ROUND(IF(AA66=0, IF(Z66=0, 0, 1), Z66/AA66),5)</f>
        <v>0.14285999999999999</v>
      </c>
      <c r="AD66" s="4">
        <f>ROUND(AD48+AD54+AD62+AD65,5)</f>
        <v>1000</v>
      </c>
      <c r="AE66" s="4">
        <f>ROUND(AE48+AE54+AE62+AE65,5)</f>
        <v>48</v>
      </c>
      <c r="AF66" s="4">
        <f>ROUND((AD66-AE66),5)</f>
        <v>952</v>
      </c>
      <c r="AG66" s="5">
        <f>ROUND(IF(AE66=0, IF(AD66=0, 0, 1), AD66/AE66),5)</f>
        <v>20.83333</v>
      </c>
      <c r="AH66" s="4">
        <f>ROUND(AH48+AH54+AH62+AH65,5)</f>
        <v>95</v>
      </c>
      <c r="AI66" s="4">
        <f>ROUND(AI48+AI54+AI62+AI65,5)</f>
        <v>235</v>
      </c>
      <c r="AJ66" s="4">
        <f>ROUND((AH66-AI66),5)</f>
        <v>-140</v>
      </c>
      <c r="AK66" s="5">
        <f>ROUND(IF(AI66=0, IF(AH66=0, 0, 1), AH66/AI66),5)</f>
        <v>0.40426000000000001</v>
      </c>
      <c r="AL66" s="4">
        <f>ROUND(AL48+AL54+AL62+AL65,5)</f>
        <v>230</v>
      </c>
      <c r="AM66" s="4">
        <f>ROUND(AM48+AM54+AM62+AM65,5)</f>
        <v>235</v>
      </c>
      <c r="AN66" s="4">
        <f>ROUND((AL66-AM66),5)</f>
        <v>-5</v>
      </c>
      <c r="AO66" s="5">
        <f>ROUND(IF(AM66=0, IF(AL66=0, 0, 1), AL66/AM66),5)</f>
        <v>0.97872000000000003</v>
      </c>
      <c r="AP66" s="4">
        <f>ROUND(AP48+AP54+AP62+AP65,5)</f>
        <v>148.72999999999999</v>
      </c>
      <c r="AQ66" s="4">
        <f>ROUND(AQ48+AQ54+AQ62+AQ65,5)</f>
        <v>560</v>
      </c>
      <c r="AR66" s="4">
        <f>ROUND((AP66-AQ66),5)</f>
        <v>-411.27</v>
      </c>
      <c r="AS66" s="5">
        <f>ROUND(IF(AQ66=0, IF(AP66=0, 0, 1), AP66/AQ66),5)</f>
        <v>0.26558999999999999</v>
      </c>
      <c r="AT66" s="4">
        <f>ROUND(AT48+AT54+AT62+AT65,5)</f>
        <v>587</v>
      </c>
      <c r="AU66" s="4">
        <f>ROUND(AU48+AU54+AU62+AU65,5)</f>
        <v>495</v>
      </c>
      <c r="AV66" s="4">
        <f>ROUND((AT66-AU66),5)</f>
        <v>92</v>
      </c>
      <c r="AW66" s="5">
        <f>ROUND(IF(AU66=0, IF(AT66=0, 0, 1), AT66/AU66),5)</f>
        <v>1.1858599999999999</v>
      </c>
      <c r="AX66" s="4">
        <f>ROUND(AX48+AX54+AX62+AX65,5)</f>
        <v>6736.02</v>
      </c>
      <c r="AY66" s="4">
        <f>ROUND(AY48+AY54+AY62+AY65,5)</f>
        <v>3542</v>
      </c>
      <c r="AZ66" s="4">
        <f>ROUND((AX66-AY66),5)</f>
        <v>3194.02</v>
      </c>
      <c r="BA66" s="5">
        <f>ROUND(IF(AY66=0, IF(AX66=0, 0, 1), AX66/AY66),5)</f>
        <v>1.9017599999999999</v>
      </c>
      <c r="BB66" s="5"/>
      <c r="BC66" s="4">
        <f>ROUND(J66+N66+R66+V66+Z66+AD66+AH66+AL66+AP66+AT66+AX66,5)</f>
        <v>10816.26</v>
      </c>
      <c r="BD66" s="4">
        <f>ROUND(K66+O66+S66+W66+AA66+AE66+AI66+AM66+AQ66+AU66+AY66,5)</f>
        <v>6915</v>
      </c>
      <c r="BE66" s="4">
        <f>ROUND((BC66-BD66),5)</f>
        <v>3901.26</v>
      </c>
      <c r="BF66" s="5">
        <f>ROUND(IF(BD66=0, IF(BC66=0, 0, 1), BC66/BD66),5)</f>
        <v>1.5641700000000001</v>
      </c>
    </row>
    <row r="67" spans="1:58" x14ac:dyDescent="0.35">
      <c r="A67" s="1"/>
      <c r="B67" s="1"/>
      <c r="C67" s="1"/>
      <c r="D67" s="1"/>
      <c r="E67" s="1" t="s">
        <v>76</v>
      </c>
      <c r="F67" s="1"/>
      <c r="G67" s="1"/>
      <c r="H67" s="1"/>
      <c r="I67" s="1"/>
      <c r="J67" s="4"/>
      <c r="K67" s="4"/>
      <c r="L67" s="4"/>
      <c r="M67" s="5"/>
      <c r="N67" s="4"/>
      <c r="O67" s="4"/>
      <c r="P67" s="4"/>
      <c r="Q67" s="5"/>
      <c r="R67" s="4"/>
      <c r="S67" s="4"/>
      <c r="T67" s="4"/>
      <c r="U67" s="5"/>
      <c r="V67" s="4"/>
      <c r="W67" s="4"/>
      <c r="X67" s="4"/>
      <c r="Y67" s="5"/>
      <c r="Z67" s="4"/>
      <c r="AA67" s="4"/>
      <c r="AB67" s="4"/>
      <c r="AC67" s="5"/>
      <c r="AD67" s="4"/>
      <c r="AE67" s="4"/>
      <c r="AF67" s="4"/>
      <c r="AG67" s="5"/>
      <c r="AH67" s="4"/>
      <c r="AI67" s="4"/>
      <c r="AJ67" s="4"/>
      <c r="AK67" s="5"/>
      <c r="AL67" s="4"/>
      <c r="AM67" s="4"/>
      <c r="AN67" s="4"/>
      <c r="AO67" s="5"/>
      <c r="AP67" s="4"/>
      <c r="AQ67" s="4"/>
      <c r="AR67" s="4"/>
      <c r="AS67" s="5"/>
      <c r="AT67" s="4"/>
      <c r="AU67" s="4"/>
      <c r="AV67" s="4"/>
      <c r="AW67" s="5"/>
      <c r="AX67" s="4"/>
      <c r="AY67" s="4"/>
      <c r="AZ67" s="4"/>
      <c r="BA67" s="5"/>
      <c r="BB67" s="5"/>
      <c r="BC67" s="4"/>
      <c r="BD67" s="4"/>
      <c r="BE67" s="4"/>
      <c r="BF67" s="5"/>
    </row>
    <row r="68" spans="1:58" ht="15" thickBot="1" x14ac:dyDescent="0.4">
      <c r="A68" s="1"/>
      <c r="B68" s="1"/>
      <c r="C68" s="1"/>
      <c r="D68" s="1"/>
      <c r="E68" s="1"/>
      <c r="F68" s="1" t="s">
        <v>77</v>
      </c>
      <c r="G68" s="1"/>
      <c r="H68" s="1"/>
      <c r="I68" s="1"/>
      <c r="J68" s="6">
        <v>730</v>
      </c>
      <c r="K68" s="6">
        <v>702.62</v>
      </c>
      <c r="L68" s="6">
        <f>ROUND((J68-K68),5)</f>
        <v>27.38</v>
      </c>
      <c r="M68" s="7">
        <f>ROUND(IF(K68=0, IF(J68=0, 0, 1), J68/K68),5)</f>
        <v>1.0389699999999999</v>
      </c>
      <c r="N68" s="6">
        <v>0</v>
      </c>
      <c r="O68" s="6">
        <v>702.58</v>
      </c>
      <c r="P68" s="6">
        <f>ROUND((N68-O68),5)</f>
        <v>-702.58</v>
      </c>
      <c r="Q68" s="7">
        <f>ROUND(IF(O68=0, IF(N68=0, 0, 1), N68/O68),5)</f>
        <v>0</v>
      </c>
      <c r="R68" s="6">
        <v>0</v>
      </c>
      <c r="S68" s="6">
        <v>702.58</v>
      </c>
      <c r="T68" s="6">
        <f>ROUND((R68-S68),5)</f>
        <v>-702.58</v>
      </c>
      <c r="U68" s="7">
        <f>ROUND(IF(S68=0, IF(R68=0, 0, 1), R68/S68),5)</f>
        <v>0</v>
      </c>
      <c r="V68" s="6">
        <v>0</v>
      </c>
      <c r="W68" s="6">
        <v>702.58</v>
      </c>
      <c r="X68" s="6">
        <f>ROUND((V68-W68),5)</f>
        <v>-702.58</v>
      </c>
      <c r="Y68" s="7">
        <f>ROUND(IF(W68=0, IF(V68=0, 0, 1), V68/W68),5)</f>
        <v>0</v>
      </c>
      <c r="Z68" s="6">
        <v>369</v>
      </c>
      <c r="AA68" s="6">
        <v>702.58</v>
      </c>
      <c r="AB68" s="6">
        <f>ROUND((Z68-AA68),5)</f>
        <v>-333.58</v>
      </c>
      <c r="AC68" s="7">
        <f>ROUND(IF(AA68=0, IF(Z68=0, 0, 1), Z68/AA68),5)</f>
        <v>0.52520999999999995</v>
      </c>
      <c r="AD68" s="6">
        <v>162</v>
      </c>
      <c r="AE68" s="6">
        <v>702.58</v>
      </c>
      <c r="AF68" s="6">
        <f>ROUND((AD68-AE68),5)</f>
        <v>-540.58000000000004</v>
      </c>
      <c r="AG68" s="7">
        <f>ROUND(IF(AE68=0, IF(AD68=0, 0, 1), AD68/AE68),5)</f>
        <v>0.23058000000000001</v>
      </c>
      <c r="AH68" s="6">
        <v>55</v>
      </c>
      <c r="AI68" s="6">
        <v>702.58</v>
      </c>
      <c r="AJ68" s="6">
        <f>ROUND((AH68-AI68),5)</f>
        <v>-647.58000000000004</v>
      </c>
      <c r="AK68" s="7">
        <f>ROUND(IF(AI68=0, IF(AH68=0, 0, 1), AH68/AI68),5)</f>
        <v>7.8280000000000002E-2</v>
      </c>
      <c r="AL68" s="6">
        <v>222.5</v>
      </c>
      <c r="AM68" s="6">
        <v>702.58</v>
      </c>
      <c r="AN68" s="6">
        <f>ROUND((AL68-AM68),5)</f>
        <v>-480.08</v>
      </c>
      <c r="AO68" s="7">
        <f>ROUND(IF(AM68=0, IF(AL68=0, 0, 1), AL68/AM68),5)</f>
        <v>0.31669000000000003</v>
      </c>
      <c r="AP68" s="6">
        <v>367.5</v>
      </c>
      <c r="AQ68" s="6">
        <v>702.58</v>
      </c>
      <c r="AR68" s="6">
        <f>ROUND((AP68-AQ68),5)</f>
        <v>-335.08</v>
      </c>
      <c r="AS68" s="7">
        <f>ROUND(IF(AQ68=0, IF(AP68=0, 0, 1), AP68/AQ68),5)</f>
        <v>0.52307000000000003</v>
      </c>
      <c r="AT68" s="6">
        <v>0</v>
      </c>
      <c r="AU68" s="6">
        <v>702.58</v>
      </c>
      <c r="AV68" s="6">
        <f>ROUND((AT68-AU68),5)</f>
        <v>-702.58</v>
      </c>
      <c r="AW68" s="7">
        <f>ROUND(IF(AU68=0, IF(AT68=0, 0, 1), AT68/AU68),5)</f>
        <v>0</v>
      </c>
      <c r="AX68" s="6">
        <v>295</v>
      </c>
      <c r="AY68" s="6">
        <v>702.58</v>
      </c>
      <c r="AZ68" s="6">
        <f>ROUND((AX68-AY68),5)</f>
        <v>-407.58</v>
      </c>
      <c r="BA68" s="7">
        <f>ROUND(IF(AY68=0, IF(AX68=0, 0, 1), AX68/AY68),5)</f>
        <v>0.41987999999999998</v>
      </c>
      <c r="BB68" s="7"/>
      <c r="BC68" s="6">
        <f>ROUND(J68+N68+R68+V68+Z68+AD68+AH68+AL68+AP68+AT68+AX68,5)</f>
        <v>2201</v>
      </c>
      <c r="BD68" s="6">
        <f>ROUND(K68+O68+S68+W68+AA68+AE68+AI68+AM68+AQ68+AU68+AY68,5)</f>
        <v>7728.42</v>
      </c>
      <c r="BE68" s="6">
        <f>ROUND((BC68-BD68),5)</f>
        <v>-5527.42</v>
      </c>
      <c r="BF68" s="7">
        <f>ROUND(IF(BD68=0, IF(BC68=0, 0, 1), BC68/BD68),5)</f>
        <v>0.28478999999999999</v>
      </c>
    </row>
    <row r="69" spans="1:58" x14ac:dyDescent="0.35">
      <c r="A69" s="1"/>
      <c r="B69" s="1"/>
      <c r="C69" s="1"/>
      <c r="D69" s="1"/>
      <c r="E69" s="1" t="s">
        <v>78</v>
      </c>
      <c r="F69" s="1"/>
      <c r="G69" s="1"/>
      <c r="H69" s="1"/>
      <c r="I69" s="1"/>
      <c r="J69" s="4">
        <f>ROUND(SUM(J67:J68),5)</f>
        <v>730</v>
      </c>
      <c r="K69" s="4">
        <f>ROUND(SUM(K67:K68),5)</f>
        <v>702.62</v>
      </c>
      <c r="L69" s="4">
        <f>ROUND((J69-K69),5)</f>
        <v>27.38</v>
      </c>
      <c r="M69" s="5">
        <f>ROUND(IF(K69=0, IF(J69=0, 0, 1), J69/K69),5)</f>
        <v>1.0389699999999999</v>
      </c>
      <c r="N69" s="4">
        <f>ROUND(SUM(N67:N68),5)</f>
        <v>0</v>
      </c>
      <c r="O69" s="4">
        <f>ROUND(SUM(O67:O68),5)</f>
        <v>702.58</v>
      </c>
      <c r="P69" s="4">
        <f>ROUND((N69-O69),5)</f>
        <v>-702.58</v>
      </c>
      <c r="Q69" s="5">
        <f>ROUND(IF(O69=0, IF(N69=0, 0, 1), N69/O69),5)</f>
        <v>0</v>
      </c>
      <c r="R69" s="4">
        <f>ROUND(SUM(R67:R68),5)</f>
        <v>0</v>
      </c>
      <c r="S69" s="4">
        <f>ROUND(SUM(S67:S68),5)</f>
        <v>702.58</v>
      </c>
      <c r="T69" s="4">
        <f>ROUND((R69-S69),5)</f>
        <v>-702.58</v>
      </c>
      <c r="U69" s="5">
        <f>ROUND(IF(S69=0, IF(R69=0, 0, 1), R69/S69),5)</f>
        <v>0</v>
      </c>
      <c r="V69" s="4">
        <f>ROUND(SUM(V67:V68),5)</f>
        <v>0</v>
      </c>
      <c r="W69" s="4">
        <f>ROUND(SUM(W67:W68),5)</f>
        <v>702.58</v>
      </c>
      <c r="X69" s="4">
        <f>ROUND((V69-W69),5)</f>
        <v>-702.58</v>
      </c>
      <c r="Y69" s="5">
        <f>ROUND(IF(W69=0, IF(V69=0, 0, 1), V69/W69),5)</f>
        <v>0</v>
      </c>
      <c r="Z69" s="4">
        <f>ROUND(SUM(Z67:Z68),5)</f>
        <v>369</v>
      </c>
      <c r="AA69" s="4">
        <f>ROUND(SUM(AA67:AA68),5)</f>
        <v>702.58</v>
      </c>
      <c r="AB69" s="4">
        <f>ROUND((Z69-AA69),5)</f>
        <v>-333.58</v>
      </c>
      <c r="AC69" s="5">
        <f>ROUND(IF(AA69=0, IF(Z69=0, 0, 1), Z69/AA69),5)</f>
        <v>0.52520999999999995</v>
      </c>
      <c r="AD69" s="4">
        <f>ROUND(SUM(AD67:AD68),5)</f>
        <v>162</v>
      </c>
      <c r="AE69" s="4">
        <f>ROUND(SUM(AE67:AE68),5)</f>
        <v>702.58</v>
      </c>
      <c r="AF69" s="4">
        <f>ROUND((AD69-AE69),5)</f>
        <v>-540.58000000000004</v>
      </c>
      <c r="AG69" s="5">
        <f>ROUND(IF(AE69=0, IF(AD69=0, 0, 1), AD69/AE69),5)</f>
        <v>0.23058000000000001</v>
      </c>
      <c r="AH69" s="4">
        <f>ROUND(SUM(AH67:AH68),5)</f>
        <v>55</v>
      </c>
      <c r="AI69" s="4">
        <f>ROUND(SUM(AI67:AI68),5)</f>
        <v>702.58</v>
      </c>
      <c r="AJ69" s="4">
        <f>ROUND((AH69-AI69),5)</f>
        <v>-647.58000000000004</v>
      </c>
      <c r="AK69" s="5">
        <f>ROUND(IF(AI69=0, IF(AH69=0, 0, 1), AH69/AI69),5)</f>
        <v>7.8280000000000002E-2</v>
      </c>
      <c r="AL69" s="4">
        <f>ROUND(SUM(AL67:AL68),5)</f>
        <v>222.5</v>
      </c>
      <c r="AM69" s="4">
        <f>ROUND(SUM(AM67:AM68),5)</f>
        <v>702.58</v>
      </c>
      <c r="AN69" s="4">
        <f>ROUND((AL69-AM69),5)</f>
        <v>-480.08</v>
      </c>
      <c r="AO69" s="5">
        <f>ROUND(IF(AM69=0, IF(AL69=0, 0, 1), AL69/AM69),5)</f>
        <v>0.31669000000000003</v>
      </c>
      <c r="AP69" s="4">
        <f>ROUND(SUM(AP67:AP68),5)</f>
        <v>367.5</v>
      </c>
      <c r="AQ69" s="4">
        <f>ROUND(SUM(AQ67:AQ68),5)</f>
        <v>702.58</v>
      </c>
      <c r="AR69" s="4">
        <f>ROUND((AP69-AQ69),5)</f>
        <v>-335.08</v>
      </c>
      <c r="AS69" s="5">
        <f>ROUND(IF(AQ69=0, IF(AP69=0, 0, 1), AP69/AQ69),5)</f>
        <v>0.52307000000000003</v>
      </c>
      <c r="AT69" s="4">
        <f>ROUND(SUM(AT67:AT68),5)</f>
        <v>0</v>
      </c>
      <c r="AU69" s="4">
        <f>ROUND(SUM(AU67:AU68),5)</f>
        <v>702.58</v>
      </c>
      <c r="AV69" s="4">
        <f>ROUND((AT69-AU69),5)</f>
        <v>-702.58</v>
      </c>
      <c r="AW69" s="5">
        <f>ROUND(IF(AU69=0, IF(AT69=0, 0, 1), AT69/AU69),5)</f>
        <v>0</v>
      </c>
      <c r="AX69" s="4">
        <f>ROUND(SUM(AX67:AX68),5)</f>
        <v>295</v>
      </c>
      <c r="AY69" s="4">
        <f>ROUND(SUM(AY67:AY68),5)</f>
        <v>702.58</v>
      </c>
      <c r="AZ69" s="4">
        <f>ROUND((AX69-AY69),5)</f>
        <v>-407.58</v>
      </c>
      <c r="BA69" s="5">
        <f>ROUND(IF(AY69=0, IF(AX69=0, 0, 1), AX69/AY69),5)</f>
        <v>0.41987999999999998</v>
      </c>
      <c r="BB69" s="5"/>
      <c r="BC69" s="4">
        <f>ROUND(J69+N69+R69+V69+Z69+AD69+AH69+AL69+AP69+AT69+AX69,5)</f>
        <v>2201</v>
      </c>
      <c r="BD69" s="4">
        <f>ROUND(K69+O69+S69+W69+AA69+AE69+AI69+AM69+AQ69+AU69+AY69,5)</f>
        <v>7728.42</v>
      </c>
      <c r="BE69" s="4">
        <f>ROUND((BC69-BD69),5)</f>
        <v>-5527.42</v>
      </c>
      <c r="BF69" s="5">
        <f>ROUND(IF(BD69=0, IF(BC69=0, 0, 1), BC69/BD69),5)</f>
        <v>0.28478999999999999</v>
      </c>
    </row>
    <row r="70" spans="1:58" x14ac:dyDescent="0.35">
      <c r="A70" s="1"/>
      <c r="B70" s="1"/>
      <c r="C70" s="1"/>
      <c r="D70" s="1"/>
      <c r="E70" s="1" t="s">
        <v>79</v>
      </c>
      <c r="F70" s="1"/>
      <c r="G70" s="1"/>
      <c r="H70" s="1"/>
      <c r="I70" s="1"/>
      <c r="J70" s="4"/>
      <c r="K70" s="4"/>
      <c r="L70" s="4"/>
      <c r="M70" s="5"/>
      <c r="N70" s="4"/>
      <c r="O70" s="4"/>
      <c r="P70" s="4"/>
      <c r="Q70" s="5"/>
      <c r="R70" s="4"/>
      <c r="S70" s="4"/>
      <c r="T70" s="4"/>
      <c r="U70" s="5"/>
      <c r="V70" s="4"/>
      <c r="W70" s="4"/>
      <c r="X70" s="4"/>
      <c r="Y70" s="5"/>
      <c r="Z70" s="4"/>
      <c r="AA70" s="4"/>
      <c r="AB70" s="4"/>
      <c r="AC70" s="5"/>
      <c r="AD70" s="4"/>
      <c r="AE70" s="4"/>
      <c r="AF70" s="4"/>
      <c r="AG70" s="5"/>
      <c r="AH70" s="4"/>
      <c r="AI70" s="4"/>
      <c r="AJ70" s="4"/>
      <c r="AK70" s="5"/>
      <c r="AL70" s="4"/>
      <c r="AM70" s="4"/>
      <c r="AN70" s="4"/>
      <c r="AO70" s="5"/>
      <c r="AP70" s="4"/>
      <c r="AQ70" s="4"/>
      <c r="AR70" s="4"/>
      <c r="AS70" s="5"/>
      <c r="AT70" s="4"/>
      <c r="AU70" s="4"/>
      <c r="AV70" s="4"/>
      <c r="AW70" s="5"/>
      <c r="AX70" s="4"/>
      <c r="AY70" s="4"/>
      <c r="AZ70" s="4"/>
      <c r="BA70" s="5"/>
      <c r="BB70" s="5"/>
      <c r="BC70" s="4"/>
      <c r="BD70" s="4"/>
      <c r="BE70" s="4"/>
      <c r="BF70" s="5"/>
    </row>
    <row r="71" spans="1:58" x14ac:dyDescent="0.35">
      <c r="A71" s="1"/>
      <c r="B71" s="1"/>
      <c r="C71" s="1"/>
      <c r="D71" s="1"/>
      <c r="E71" s="1"/>
      <c r="F71" s="1" t="s">
        <v>80</v>
      </c>
      <c r="G71" s="1"/>
      <c r="H71" s="1"/>
      <c r="I71" s="1"/>
      <c r="J71" s="4">
        <v>60.17</v>
      </c>
      <c r="K71" s="4">
        <v>201.37</v>
      </c>
      <c r="L71" s="4">
        <f>ROUND((J71-K71),5)</f>
        <v>-141.19999999999999</v>
      </c>
      <c r="M71" s="5">
        <f>ROUND(IF(K71=0, IF(J71=0, 0, 1), J71/K71),5)</f>
        <v>0.29880000000000001</v>
      </c>
      <c r="N71" s="4">
        <v>60.27</v>
      </c>
      <c r="O71" s="4">
        <v>201.33</v>
      </c>
      <c r="P71" s="4">
        <f>ROUND((N71-O71),5)</f>
        <v>-141.06</v>
      </c>
      <c r="Q71" s="5">
        <f>ROUND(IF(O71=0, IF(N71=0, 0, 1), N71/O71),5)</f>
        <v>0.29936000000000001</v>
      </c>
      <c r="R71" s="4">
        <v>58.28</v>
      </c>
      <c r="S71" s="4">
        <v>201.33</v>
      </c>
      <c r="T71" s="4">
        <f>ROUND((R71-S71),5)</f>
        <v>-143.05000000000001</v>
      </c>
      <c r="U71" s="5">
        <f>ROUND(IF(S71=0, IF(R71=0, 0, 1), R71/S71),5)</f>
        <v>0.28947000000000001</v>
      </c>
      <c r="V71" s="4">
        <v>60.97</v>
      </c>
      <c r="W71" s="4">
        <v>201.33</v>
      </c>
      <c r="X71" s="4">
        <f>ROUND((V71-W71),5)</f>
        <v>-140.36000000000001</v>
      </c>
      <c r="Y71" s="5">
        <f>ROUND(IF(W71=0, IF(V71=0, 0, 1), V71/W71),5)</f>
        <v>0.30284</v>
      </c>
      <c r="Z71" s="4">
        <v>61.93</v>
      </c>
      <c r="AA71" s="4">
        <v>201.33</v>
      </c>
      <c r="AB71" s="4">
        <f>ROUND((Z71-AA71),5)</f>
        <v>-139.4</v>
      </c>
      <c r="AC71" s="5">
        <f>ROUND(IF(AA71=0, IF(Z71=0, 0, 1), Z71/AA71),5)</f>
        <v>0.30759999999999998</v>
      </c>
      <c r="AD71" s="4">
        <v>64.06</v>
      </c>
      <c r="AE71" s="4">
        <v>201.33</v>
      </c>
      <c r="AF71" s="4">
        <f>ROUND((AD71-AE71),5)</f>
        <v>-137.27000000000001</v>
      </c>
      <c r="AG71" s="5">
        <f>ROUND(IF(AE71=0, IF(AD71=0, 0, 1), AD71/AE71),5)</f>
        <v>0.31818000000000002</v>
      </c>
      <c r="AH71" s="4">
        <v>71.06</v>
      </c>
      <c r="AI71" s="4">
        <v>201.33</v>
      </c>
      <c r="AJ71" s="4">
        <f>ROUND((AH71-AI71),5)</f>
        <v>-130.27000000000001</v>
      </c>
      <c r="AK71" s="5">
        <f>ROUND(IF(AI71=0, IF(AH71=0, 0, 1), AH71/AI71),5)</f>
        <v>0.35294999999999999</v>
      </c>
      <c r="AL71" s="4">
        <v>72.47</v>
      </c>
      <c r="AM71" s="4">
        <v>201.33</v>
      </c>
      <c r="AN71" s="4">
        <f>ROUND((AL71-AM71),5)</f>
        <v>-128.86000000000001</v>
      </c>
      <c r="AO71" s="5">
        <f>ROUND(IF(AM71=0, IF(AL71=0, 0, 1), AL71/AM71),5)</f>
        <v>0.35996</v>
      </c>
      <c r="AP71" s="4">
        <v>74.06</v>
      </c>
      <c r="AQ71" s="4">
        <v>201.33</v>
      </c>
      <c r="AR71" s="4">
        <f>ROUND((AP71-AQ71),5)</f>
        <v>-127.27</v>
      </c>
      <c r="AS71" s="5">
        <f>ROUND(IF(AQ71=0, IF(AP71=0, 0, 1), AP71/AQ71),5)</f>
        <v>0.36785000000000001</v>
      </c>
      <c r="AT71" s="4">
        <v>80.69</v>
      </c>
      <c r="AU71" s="4">
        <v>201.33</v>
      </c>
      <c r="AV71" s="4">
        <f>ROUND((AT71-AU71),5)</f>
        <v>-120.64</v>
      </c>
      <c r="AW71" s="5">
        <f>ROUND(IF(AU71=0, IF(AT71=0, 0, 1), AT71/AU71),5)</f>
        <v>0.40078000000000003</v>
      </c>
      <c r="AX71" s="4">
        <v>77.099999999999994</v>
      </c>
      <c r="AY71" s="4">
        <v>201.33</v>
      </c>
      <c r="AZ71" s="4">
        <f>ROUND((AX71-AY71),5)</f>
        <v>-124.23</v>
      </c>
      <c r="BA71" s="5">
        <f>ROUND(IF(AY71=0, IF(AX71=0, 0, 1), AX71/AY71),5)</f>
        <v>0.38295000000000001</v>
      </c>
      <c r="BB71" s="5"/>
      <c r="BC71" s="4">
        <f>ROUND(J71+N71+R71+V71+Z71+AD71+AH71+AL71+AP71+AT71+AX71,5)</f>
        <v>741.06</v>
      </c>
      <c r="BD71" s="4">
        <f>ROUND(K71+O71+S71+W71+AA71+AE71+AI71+AM71+AQ71+AU71+AY71,5)</f>
        <v>2214.67</v>
      </c>
      <c r="BE71" s="4">
        <f>ROUND((BC71-BD71),5)</f>
        <v>-1473.61</v>
      </c>
      <c r="BF71" s="5">
        <f>ROUND(IF(BD71=0, IF(BC71=0, 0, 1), BC71/BD71),5)</f>
        <v>0.33461000000000002</v>
      </c>
    </row>
    <row r="72" spans="1:58" ht="15" thickBot="1" x14ac:dyDescent="0.4">
      <c r="A72" s="1"/>
      <c r="B72" s="1"/>
      <c r="C72" s="1"/>
      <c r="D72" s="1"/>
      <c r="E72" s="1"/>
      <c r="F72" s="1" t="s">
        <v>81</v>
      </c>
      <c r="G72" s="1"/>
      <c r="H72" s="1"/>
      <c r="I72" s="1"/>
      <c r="J72" s="6">
        <v>0</v>
      </c>
      <c r="K72" s="6">
        <v>0</v>
      </c>
      <c r="L72" s="6">
        <f>ROUND((J72-K72),5)</f>
        <v>0</v>
      </c>
      <c r="M72" s="7">
        <f>ROUND(IF(K72=0, IF(J72=0, 0, 1), J72/K72),5)</f>
        <v>0</v>
      </c>
      <c r="N72" s="6">
        <v>0</v>
      </c>
      <c r="O72" s="6">
        <v>0</v>
      </c>
      <c r="P72" s="6">
        <f>ROUND((N72-O72),5)</f>
        <v>0</v>
      </c>
      <c r="Q72" s="7">
        <f>ROUND(IF(O72=0, IF(N72=0, 0, 1), N72/O72),5)</f>
        <v>0</v>
      </c>
      <c r="R72" s="6">
        <v>18.71</v>
      </c>
      <c r="S72" s="6">
        <v>0</v>
      </c>
      <c r="T72" s="6">
        <f>ROUND((R72-S72),5)</f>
        <v>18.71</v>
      </c>
      <c r="U72" s="7">
        <f>ROUND(IF(S72=0, IF(R72=0, 0, 1), R72/S72),5)</f>
        <v>1</v>
      </c>
      <c r="V72" s="6">
        <v>0</v>
      </c>
      <c r="W72" s="6">
        <v>0</v>
      </c>
      <c r="X72" s="6">
        <f>ROUND((V72-W72),5)</f>
        <v>0</v>
      </c>
      <c r="Y72" s="7">
        <f>ROUND(IF(W72=0, IF(V72=0, 0, 1), V72/W72),5)</f>
        <v>0</v>
      </c>
      <c r="Z72" s="6">
        <v>17.95</v>
      </c>
      <c r="AA72" s="6">
        <v>0</v>
      </c>
      <c r="AB72" s="6">
        <f>ROUND((Z72-AA72),5)</f>
        <v>17.95</v>
      </c>
      <c r="AC72" s="7">
        <f>ROUND(IF(AA72=0, IF(Z72=0, 0, 1), Z72/AA72),5)</f>
        <v>1</v>
      </c>
      <c r="AD72" s="6">
        <v>53.93</v>
      </c>
      <c r="AE72" s="6">
        <v>0</v>
      </c>
      <c r="AF72" s="6">
        <f>ROUND((AD72-AE72),5)</f>
        <v>53.93</v>
      </c>
      <c r="AG72" s="7">
        <f>ROUND(IF(AE72=0, IF(AD72=0, 0, 1), AD72/AE72),5)</f>
        <v>1</v>
      </c>
      <c r="AH72" s="6">
        <v>1.1499999999999999</v>
      </c>
      <c r="AI72" s="6">
        <v>0</v>
      </c>
      <c r="AJ72" s="6">
        <f>ROUND((AH72-AI72),5)</f>
        <v>1.1499999999999999</v>
      </c>
      <c r="AK72" s="7">
        <f>ROUND(IF(AI72=0, IF(AH72=0, 0, 1), AH72/AI72),5)</f>
        <v>1</v>
      </c>
      <c r="AL72" s="6">
        <v>76.78</v>
      </c>
      <c r="AM72" s="6">
        <v>0</v>
      </c>
      <c r="AN72" s="6">
        <f>ROUND((AL72-AM72),5)</f>
        <v>76.78</v>
      </c>
      <c r="AO72" s="7">
        <f>ROUND(IF(AM72=0, IF(AL72=0, 0, 1), AL72/AM72),5)</f>
        <v>1</v>
      </c>
      <c r="AP72" s="6">
        <v>168.67</v>
      </c>
      <c r="AQ72" s="6">
        <v>0</v>
      </c>
      <c r="AR72" s="6">
        <f>ROUND((AP72-AQ72),5)</f>
        <v>168.67</v>
      </c>
      <c r="AS72" s="7">
        <f>ROUND(IF(AQ72=0, IF(AP72=0, 0, 1), AP72/AQ72),5)</f>
        <v>1</v>
      </c>
      <c r="AT72" s="6">
        <v>3.12</v>
      </c>
      <c r="AU72" s="6">
        <v>0</v>
      </c>
      <c r="AV72" s="6">
        <f>ROUND((AT72-AU72),5)</f>
        <v>3.12</v>
      </c>
      <c r="AW72" s="7">
        <f>ROUND(IF(AU72=0, IF(AT72=0, 0, 1), AT72/AU72),5)</f>
        <v>1</v>
      </c>
      <c r="AX72" s="6">
        <v>2.27</v>
      </c>
      <c r="AY72" s="6">
        <v>0</v>
      </c>
      <c r="AZ72" s="6">
        <f>ROUND((AX72-AY72),5)</f>
        <v>2.27</v>
      </c>
      <c r="BA72" s="7">
        <f>ROUND(IF(AY72=0, IF(AX72=0, 0, 1), AX72/AY72),5)</f>
        <v>1</v>
      </c>
      <c r="BB72" s="7"/>
      <c r="BC72" s="6">
        <f>ROUND(J72+N72+R72+V72+Z72+AD72+AH72+AL72+AP72+AT72+AX72,5)</f>
        <v>342.58</v>
      </c>
      <c r="BD72" s="6">
        <f>ROUND(K72+O72+S72+W72+AA72+AE72+AI72+AM72+AQ72+AU72+AY72,5)</f>
        <v>0</v>
      </c>
      <c r="BE72" s="6">
        <f>ROUND((BC72-BD72),5)</f>
        <v>342.58</v>
      </c>
      <c r="BF72" s="7">
        <f>ROUND(IF(BD72=0, IF(BC72=0, 0, 1), BC72/BD72),5)</f>
        <v>1</v>
      </c>
    </row>
    <row r="73" spans="1:58" x14ac:dyDescent="0.35">
      <c r="A73" s="1"/>
      <c r="B73" s="1"/>
      <c r="C73" s="1"/>
      <c r="D73" s="1"/>
      <c r="E73" s="1" t="s">
        <v>82</v>
      </c>
      <c r="F73" s="1"/>
      <c r="G73" s="1"/>
      <c r="H73" s="1"/>
      <c r="I73" s="1"/>
      <c r="J73" s="4">
        <f>ROUND(SUM(J70:J72),5)</f>
        <v>60.17</v>
      </c>
      <c r="K73" s="4">
        <f>ROUND(SUM(K70:K72),5)</f>
        <v>201.37</v>
      </c>
      <c r="L73" s="4">
        <f>ROUND((J73-K73),5)</f>
        <v>-141.19999999999999</v>
      </c>
      <c r="M73" s="5">
        <f>ROUND(IF(K73=0, IF(J73=0, 0, 1), J73/K73),5)</f>
        <v>0.29880000000000001</v>
      </c>
      <c r="N73" s="4">
        <f>ROUND(SUM(N70:N72),5)</f>
        <v>60.27</v>
      </c>
      <c r="O73" s="4">
        <f>ROUND(SUM(O70:O72),5)</f>
        <v>201.33</v>
      </c>
      <c r="P73" s="4">
        <f>ROUND((N73-O73),5)</f>
        <v>-141.06</v>
      </c>
      <c r="Q73" s="5">
        <f>ROUND(IF(O73=0, IF(N73=0, 0, 1), N73/O73),5)</f>
        <v>0.29936000000000001</v>
      </c>
      <c r="R73" s="4">
        <f>ROUND(SUM(R70:R72),5)</f>
        <v>76.989999999999995</v>
      </c>
      <c r="S73" s="4">
        <f>ROUND(SUM(S70:S72),5)</f>
        <v>201.33</v>
      </c>
      <c r="T73" s="4">
        <f>ROUND((R73-S73),5)</f>
        <v>-124.34</v>
      </c>
      <c r="U73" s="5">
        <f>ROUND(IF(S73=0, IF(R73=0, 0, 1), R73/S73),5)</f>
        <v>0.38241000000000003</v>
      </c>
      <c r="V73" s="4">
        <f>ROUND(SUM(V70:V72),5)</f>
        <v>60.97</v>
      </c>
      <c r="W73" s="4">
        <f>ROUND(SUM(W70:W72),5)</f>
        <v>201.33</v>
      </c>
      <c r="X73" s="4">
        <f>ROUND((V73-W73),5)</f>
        <v>-140.36000000000001</v>
      </c>
      <c r="Y73" s="5">
        <f>ROUND(IF(W73=0, IF(V73=0, 0, 1), V73/W73),5)</f>
        <v>0.30284</v>
      </c>
      <c r="Z73" s="4">
        <f>ROUND(SUM(Z70:Z72),5)</f>
        <v>79.88</v>
      </c>
      <c r="AA73" s="4">
        <f>ROUND(SUM(AA70:AA72),5)</f>
        <v>201.33</v>
      </c>
      <c r="AB73" s="4">
        <f>ROUND((Z73-AA73),5)</f>
        <v>-121.45</v>
      </c>
      <c r="AC73" s="5">
        <f>ROUND(IF(AA73=0, IF(Z73=0, 0, 1), Z73/AA73),5)</f>
        <v>0.39676</v>
      </c>
      <c r="AD73" s="4">
        <f>ROUND(SUM(AD70:AD72),5)</f>
        <v>117.99</v>
      </c>
      <c r="AE73" s="4">
        <f>ROUND(SUM(AE70:AE72),5)</f>
        <v>201.33</v>
      </c>
      <c r="AF73" s="4">
        <f>ROUND((AD73-AE73),5)</f>
        <v>-83.34</v>
      </c>
      <c r="AG73" s="5">
        <f>ROUND(IF(AE73=0, IF(AD73=0, 0, 1), AD73/AE73),5)</f>
        <v>0.58604999999999996</v>
      </c>
      <c r="AH73" s="4">
        <f>ROUND(SUM(AH70:AH72),5)</f>
        <v>72.209999999999994</v>
      </c>
      <c r="AI73" s="4">
        <f>ROUND(SUM(AI70:AI72),5)</f>
        <v>201.33</v>
      </c>
      <c r="AJ73" s="4">
        <f>ROUND((AH73-AI73),5)</f>
        <v>-129.12</v>
      </c>
      <c r="AK73" s="5">
        <f>ROUND(IF(AI73=0, IF(AH73=0, 0, 1), AH73/AI73),5)</f>
        <v>0.35865999999999998</v>
      </c>
      <c r="AL73" s="4">
        <f>ROUND(SUM(AL70:AL72),5)</f>
        <v>149.25</v>
      </c>
      <c r="AM73" s="4">
        <f>ROUND(SUM(AM70:AM72),5)</f>
        <v>201.33</v>
      </c>
      <c r="AN73" s="4">
        <f>ROUND((AL73-AM73),5)</f>
        <v>-52.08</v>
      </c>
      <c r="AO73" s="5">
        <f>ROUND(IF(AM73=0, IF(AL73=0, 0, 1), AL73/AM73),5)</f>
        <v>0.74131999999999998</v>
      </c>
      <c r="AP73" s="4">
        <f>ROUND(SUM(AP70:AP72),5)</f>
        <v>242.73</v>
      </c>
      <c r="AQ73" s="4">
        <f>ROUND(SUM(AQ70:AQ72),5)</f>
        <v>201.33</v>
      </c>
      <c r="AR73" s="4">
        <f>ROUND((AP73-AQ73),5)</f>
        <v>41.4</v>
      </c>
      <c r="AS73" s="5">
        <f>ROUND(IF(AQ73=0, IF(AP73=0, 0, 1), AP73/AQ73),5)</f>
        <v>1.20563</v>
      </c>
      <c r="AT73" s="4">
        <f>ROUND(SUM(AT70:AT72),5)</f>
        <v>83.81</v>
      </c>
      <c r="AU73" s="4">
        <f>ROUND(SUM(AU70:AU72),5)</f>
        <v>201.33</v>
      </c>
      <c r="AV73" s="4">
        <f>ROUND((AT73-AU73),5)</f>
        <v>-117.52</v>
      </c>
      <c r="AW73" s="5">
        <f>ROUND(IF(AU73=0, IF(AT73=0, 0, 1), AT73/AU73),5)</f>
        <v>0.41627999999999998</v>
      </c>
      <c r="AX73" s="4">
        <f>ROUND(SUM(AX70:AX72),5)</f>
        <v>79.37</v>
      </c>
      <c r="AY73" s="4">
        <f>ROUND(SUM(AY70:AY72),5)</f>
        <v>201.33</v>
      </c>
      <c r="AZ73" s="4">
        <f>ROUND((AX73-AY73),5)</f>
        <v>-121.96</v>
      </c>
      <c r="BA73" s="5">
        <f>ROUND(IF(AY73=0, IF(AX73=0, 0, 1), AX73/AY73),5)</f>
        <v>0.39423000000000002</v>
      </c>
      <c r="BB73" s="5"/>
      <c r="BC73" s="4">
        <f>ROUND(J73+N73+R73+V73+Z73+AD73+AH73+AL73+AP73+AT73+AX73,5)</f>
        <v>1083.6400000000001</v>
      </c>
      <c r="BD73" s="4">
        <f>ROUND(K73+O73+S73+W73+AA73+AE73+AI73+AM73+AQ73+AU73+AY73,5)</f>
        <v>2214.67</v>
      </c>
      <c r="BE73" s="4">
        <f>ROUND((BC73-BD73),5)</f>
        <v>-1131.03</v>
      </c>
      <c r="BF73" s="5">
        <f>ROUND(IF(BD73=0, IF(BC73=0, 0, 1), BC73/BD73),5)</f>
        <v>0.48930000000000001</v>
      </c>
    </row>
    <row r="74" spans="1:58" x14ac:dyDescent="0.35">
      <c r="A74" s="1"/>
      <c r="B74" s="1"/>
      <c r="C74" s="1"/>
      <c r="D74" s="1"/>
      <c r="E74" s="1" t="s">
        <v>83</v>
      </c>
      <c r="F74" s="1"/>
      <c r="G74" s="1"/>
      <c r="H74" s="1"/>
      <c r="I74" s="1"/>
      <c r="J74" s="4">
        <v>45</v>
      </c>
      <c r="K74" s="4">
        <v>0</v>
      </c>
      <c r="L74" s="4">
        <f>ROUND((J74-K74),5)</f>
        <v>45</v>
      </c>
      <c r="M74" s="5">
        <f>ROUND(IF(K74=0, IF(J74=0, 0, 1), J74/K74),5)</f>
        <v>1</v>
      </c>
      <c r="N74" s="4">
        <v>15</v>
      </c>
      <c r="O74" s="4">
        <v>0</v>
      </c>
      <c r="P74" s="4">
        <f>ROUND((N74-O74),5)</f>
        <v>15</v>
      </c>
      <c r="Q74" s="5">
        <f>ROUND(IF(O74=0, IF(N74=0, 0, 1), N74/O74),5)</f>
        <v>1</v>
      </c>
      <c r="R74" s="4">
        <v>40</v>
      </c>
      <c r="S74" s="4">
        <v>0</v>
      </c>
      <c r="T74" s="4">
        <f>ROUND((R74-S74),5)</f>
        <v>40</v>
      </c>
      <c r="U74" s="5">
        <f>ROUND(IF(S74=0, IF(R74=0, 0, 1), R74/S74),5)</f>
        <v>1</v>
      </c>
      <c r="V74" s="4">
        <v>160</v>
      </c>
      <c r="W74" s="4">
        <v>0</v>
      </c>
      <c r="X74" s="4">
        <f>ROUND((V74-W74),5)</f>
        <v>160</v>
      </c>
      <c r="Y74" s="5">
        <f>ROUND(IF(W74=0, IF(V74=0, 0, 1), V74/W74),5)</f>
        <v>1</v>
      </c>
      <c r="Z74" s="4">
        <v>60</v>
      </c>
      <c r="AA74" s="4">
        <v>0</v>
      </c>
      <c r="AB74" s="4">
        <f>ROUND((Z74-AA74),5)</f>
        <v>60</v>
      </c>
      <c r="AC74" s="5">
        <f>ROUND(IF(AA74=0, IF(Z74=0, 0, 1), Z74/AA74),5)</f>
        <v>1</v>
      </c>
      <c r="AD74" s="4">
        <v>69</v>
      </c>
      <c r="AE74" s="4">
        <v>0</v>
      </c>
      <c r="AF74" s="4">
        <f>ROUND((AD74-AE74),5)</f>
        <v>69</v>
      </c>
      <c r="AG74" s="5">
        <f>ROUND(IF(AE74=0, IF(AD74=0, 0, 1), AD74/AE74),5)</f>
        <v>1</v>
      </c>
      <c r="AH74" s="4">
        <v>140</v>
      </c>
      <c r="AI74" s="4">
        <v>0</v>
      </c>
      <c r="AJ74" s="4">
        <f>ROUND((AH74-AI74),5)</f>
        <v>140</v>
      </c>
      <c r="AK74" s="5">
        <f>ROUND(IF(AI74=0, IF(AH74=0, 0, 1), AH74/AI74),5)</f>
        <v>1</v>
      </c>
      <c r="AL74" s="4">
        <v>162</v>
      </c>
      <c r="AM74" s="4">
        <v>0</v>
      </c>
      <c r="AN74" s="4">
        <f>ROUND((AL74-AM74),5)</f>
        <v>162</v>
      </c>
      <c r="AO74" s="5">
        <f>ROUND(IF(AM74=0, IF(AL74=0, 0, 1), AL74/AM74),5)</f>
        <v>1</v>
      </c>
      <c r="AP74" s="4">
        <v>75</v>
      </c>
      <c r="AQ74" s="4">
        <v>0</v>
      </c>
      <c r="AR74" s="4">
        <f>ROUND((AP74-AQ74),5)</f>
        <v>75</v>
      </c>
      <c r="AS74" s="5">
        <f>ROUND(IF(AQ74=0, IF(AP74=0, 0, 1), AP74/AQ74),5)</f>
        <v>1</v>
      </c>
      <c r="AT74" s="4">
        <v>65</v>
      </c>
      <c r="AU74" s="4">
        <v>0</v>
      </c>
      <c r="AV74" s="4">
        <f>ROUND((AT74-AU74),5)</f>
        <v>65</v>
      </c>
      <c r="AW74" s="5">
        <f>ROUND(IF(AU74=0, IF(AT74=0, 0, 1), AT74/AU74),5)</f>
        <v>1</v>
      </c>
      <c r="AX74" s="4">
        <v>108</v>
      </c>
      <c r="AY74" s="4">
        <v>0</v>
      </c>
      <c r="AZ74" s="4">
        <f>ROUND((AX74-AY74),5)</f>
        <v>108</v>
      </c>
      <c r="BA74" s="5">
        <f>ROUND(IF(AY74=0, IF(AX74=0, 0, 1), AX74/AY74),5)</f>
        <v>1</v>
      </c>
      <c r="BB74" s="5"/>
      <c r="BC74" s="4">
        <f>ROUND(J74+N74+R74+V74+Z74+AD74+AH74+AL74+AP74+AT74+AX74,5)</f>
        <v>939</v>
      </c>
      <c r="BD74" s="4">
        <f>ROUND(K74+O74+S74+W74+AA74+AE74+AI74+AM74+AQ74+AU74+AY74,5)</f>
        <v>0</v>
      </c>
      <c r="BE74" s="4">
        <f>ROUND((BC74-BD74),5)</f>
        <v>939</v>
      </c>
      <c r="BF74" s="5">
        <f>ROUND(IF(BD74=0, IF(BC74=0, 0, 1), BC74/BD74),5)</f>
        <v>1</v>
      </c>
    </row>
    <row r="75" spans="1:58" x14ac:dyDescent="0.35">
      <c r="A75" s="1"/>
      <c r="B75" s="1"/>
      <c r="C75" s="1"/>
      <c r="D75" s="1"/>
      <c r="E75" s="1" t="s">
        <v>84</v>
      </c>
      <c r="F75" s="1"/>
      <c r="G75" s="1"/>
      <c r="H75" s="1"/>
      <c r="I75" s="1"/>
      <c r="J75" s="4"/>
      <c r="K75" s="4"/>
      <c r="L75" s="4"/>
      <c r="M75" s="5"/>
      <c r="N75" s="4"/>
      <c r="O75" s="4"/>
      <c r="P75" s="4"/>
      <c r="Q75" s="5"/>
      <c r="R75" s="4"/>
      <c r="S75" s="4"/>
      <c r="T75" s="4"/>
      <c r="U75" s="5"/>
      <c r="V75" s="4"/>
      <c r="W75" s="4"/>
      <c r="X75" s="4"/>
      <c r="Y75" s="5"/>
      <c r="Z75" s="4"/>
      <c r="AA75" s="4"/>
      <c r="AB75" s="4"/>
      <c r="AC75" s="5"/>
      <c r="AD75" s="4"/>
      <c r="AE75" s="4"/>
      <c r="AF75" s="4"/>
      <c r="AG75" s="5"/>
      <c r="AH75" s="4"/>
      <c r="AI75" s="4"/>
      <c r="AJ75" s="4"/>
      <c r="AK75" s="5"/>
      <c r="AL75" s="4"/>
      <c r="AM75" s="4"/>
      <c r="AN75" s="4"/>
      <c r="AO75" s="5"/>
      <c r="AP75" s="4"/>
      <c r="AQ75" s="4"/>
      <c r="AR75" s="4"/>
      <c r="AS75" s="5"/>
      <c r="AT75" s="4"/>
      <c r="AU75" s="4"/>
      <c r="AV75" s="4"/>
      <c r="AW75" s="5"/>
      <c r="AX75" s="4"/>
      <c r="AY75" s="4"/>
      <c r="AZ75" s="4"/>
      <c r="BA75" s="5"/>
      <c r="BB75" s="5"/>
      <c r="BC75" s="4"/>
      <c r="BD75" s="4"/>
      <c r="BE75" s="4"/>
      <c r="BF75" s="5"/>
    </row>
    <row r="76" spans="1:58" x14ac:dyDescent="0.35">
      <c r="A76" s="1"/>
      <c r="B76" s="1"/>
      <c r="C76" s="1"/>
      <c r="D76" s="1"/>
      <c r="E76" s="1"/>
      <c r="F76" s="1" t="s">
        <v>85</v>
      </c>
      <c r="G76" s="1"/>
      <c r="H76" s="1"/>
      <c r="I76" s="1"/>
      <c r="J76" s="4"/>
      <c r="K76" s="4"/>
      <c r="L76" s="4"/>
      <c r="M76" s="5"/>
      <c r="N76" s="4"/>
      <c r="O76" s="4"/>
      <c r="P76" s="4"/>
      <c r="Q76" s="5"/>
      <c r="R76" s="4"/>
      <c r="S76" s="4"/>
      <c r="T76" s="4"/>
      <c r="U76" s="5"/>
      <c r="V76" s="4"/>
      <c r="W76" s="4"/>
      <c r="X76" s="4"/>
      <c r="Y76" s="5"/>
      <c r="Z76" s="4"/>
      <c r="AA76" s="4"/>
      <c r="AB76" s="4"/>
      <c r="AC76" s="5"/>
      <c r="AD76" s="4"/>
      <c r="AE76" s="4"/>
      <c r="AF76" s="4"/>
      <c r="AG76" s="5"/>
      <c r="AH76" s="4"/>
      <c r="AI76" s="4"/>
      <c r="AJ76" s="4"/>
      <c r="AK76" s="5"/>
      <c r="AL76" s="4"/>
      <c r="AM76" s="4"/>
      <c r="AN76" s="4"/>
      <c r="AO76" s="5"/>
      <c r="AP76" s="4"/>
      <c r="AQ76" s="4"/>
      <c r="AR76" s="4"/>
      <c r="AS76" s="5"/>
      <c r="AT76" s="4"/>
      <c r="AU76" s="4"/>
      <c r="AV76" s="4"/>
      <c r="AW76" s="5"/>
      <c r="AX76" s="4"/>
      <c r="AY76" s="4"/>
      <c r="AZ76" s="4"/>
      <c r="BA76" s="5"/>
      <c r="BB76" s="5"/>
      <c r="BC76" s="4"/>
      <c r="BD76" s="4"/>
      <c r="BE76" s="4"/>
      <c r="BF76" s="5"/>
    </row>
    <row r="77" spans="1:58" ht="15" thickBot="1" x14ac:dyDescent="0.4">
      <c r="A77" s="1"/>
      <c r="B77" s="1"/>
      <c r="C77" s="1"/>
      <c r="D77" s="1"/>
      <c r="E77" s="1"/>
      <c r="F77" s="1"/>
      <c r="G77" s="1" t="s">
        <v>86</v>
      </c>
      <c r="H77" s="1"/>
      <c r="I77" s="1"/>
      <c r="J77" s="6">
        <v>625</v>
      </c>
      <c r="K77" s="6">
        <v>125</v>
      </c>
      <c r="L77" s="6">
        <f>ROUND((J77-K77),5)</f>
        <v>500</v>
      </c>
      <c r="M77" s="7">
        <f>ROUND(IF(K77=0, IF(J77=0, 0, 1), J77/K77),5)</f>
        <v>5</v>
      </c>
      <c r="N77" s="6">
        <v>125</v>
      </c>
      <c r="O77" s="6">
        <v>125</v>
      </c>
      <c r="P77" s="6">
        <f>ROUND((N77-O77),5)</f>
        <v>0</v>
      </c>
      <c r="Q77" s="7">
        <f>ROUND(IF(O77=0, IF(N77=0, 0, 1), N77/O77),5)</f>
        <v>1</v>
      </c>
      <c r="R77" s="6">
        <v>775</v>
      </c>
      <c r="S77" s="6">
        <v>125</v>
      </c>
      <c r="T77" s="6">
        <f>ROUND((R77-S77),5)</f>
        <v>650</v>
      </c>
      <c r="U77" s="7">
        <f>ROUND(IF(S77=0, IF(R77=0, 0, 1), R77/S77),5)</f>
        <v>6.2</v>
      </c>
      <c r="V77" s="6">
        <v>400</v>
      </c>
      <c r="W77" s="6">
        <v>125</v>
      </c>
      <c r="X77" s="6">
        <f>ROUND((V77-W77),5)</f>
        <v>275</v>
      </c>
      <c r="Y77" s="7">
        <f>ROUND(IF(W77=0, IF(V77=0, 0, 1), V77/W77),5)</f>
        <v>3.2</v>
      </c>
      <c r="Z77" s="6">
        <v>275</v>
      </c>
      <c r="AA77" s="6">
        <v>125</v>
      </c>
      <c r="AB77" s="6">
        <f>ROUND((Z77-AA77),5)</f>
        <v>150</v>
      </c>
      <c r="AC77" s="7">
        <f>ROUND(IF(AA77=0, IF(Z77=0, 0, 1), Z77/AA77),5)</f>
        <v>2.2000000000000002</v>
      </c>
      <c r="AD77" s="6">
        <v>450</v>
      </c>
      <c r="AE77" s="6">
        <v>125</v>
      </c>
      <c r="AF77" s="6">
        <f>ROUND((AD77-AE77),5)</f>
        <v>325</v>
      </c>
      <c r="AG77" s="7">
        <f>ROUND(IF(AE77=0, IF(AD77=0, 0, 1), AD77/AE77),5)</f>
        <v>3.6</v>
      </c>
      <c r="AH77" s="6">
        <v>450</v>
      </c>
      <c r="AI77" s="6">
        <v>125</v>
      </c>
      <c r="AJ77" s="6">
        <f>ROUND((AH77-AI77),5)</f>
        <v>325</v>
      </c>
      <c r="AK77" s="7">
        <f>ROUND(IF(AI77=0, IF(AH77=0, 0, 1), AH77/AI77),5)</f>
        <v>3.6</v>
      </c>
      <c r="AL77" s="6">
        <v>250</v>
      </c>
      <c r="AM77" s="6">
        <v>125</v>
      </c>
      <c r="AN77" s="6">
        <f>ROUND((AL77-AM77),5)</f>
        <v>125</v>
      </c>
      <c r="AO77" s="7">
        <f>ROUND(IF(AM77=0, IF(AL77=0, 0, 1), AL77/AM77),5)</f>
        <v>2</v>
      </c>
      <c r="AP77" s="6">
        <v>425</v>
      </c>
      <c r="AQ77" s="6">
        <v>125</v>
      </c>
      <c r="AR77" s="6">
        <f>ROUND((AP77-AQ77),5)</f>
        <v>300</v>
      </c>
      <c r="AS77" s="7">
        <f>ROUND(IF(AQ77=0, IF(AP77=0, 0, 1), AP77/AQ77),5)</f>
        <v>3.4</v>
      </c>
      <c r="AT77" s="6">
        <v>100</v>
      </c>
      <c r="AU77" s="6">
        <v>125</v>
      </c>
      <c r="AV77" s="6">
        <f>ROUND((AT77-AU77),5)</f>
        <v>-25</v>
      </c>
      <c r="AW77" s="7">
        <f>ROUND(IF(AU77=0, IF(AT77=0, 0, 1), AT77/AU77),5)</f>
        <v>0.8</v>
      </c>
      <c r="AX77" s="6">
        <v>1000</v>
      </c>
      <c r="AY77" s="6">
        <v>125</v>
      </c>
      <c r="AZ77" s="6">
        <f>ROUND((AX77-AY77),5)</f>
        <v>875</v>
      </c>
      <c r="BA77" s="7">
        <f>ROUND(IF(AY77=0, IF(AX77=0, 0, 1), AX77/AY77),5)</f>
        <v>8</v>
      </c>
      <c r="BB77" s="7"/>
      <c r="BC77" s="6">
        <f>ROUND(J77+N77+R77+V77+Z77+AD77+AH77+AL77+AP77+AT77+AX77,5)</f>
        <v>4875</v>
      </c>
      <c r="BD77" s="6">
        <f>ROUND(K77+O77+S77+W77+AA77+AE77+AI77+AM77+AQ77+AU77+AY77,5)</f>
        <v>1375</v>
      </c>
      <c r="BE77" s="6">
        <f>ROUND((BC77-BD77),5)</f>
        <v>3500</v>
      </c>
      <c r="BF77" s="7">
        <f>ROUND(IF(BD77=0, IF(BC77=0, 0, 1), BC77/BD77),5)</f>
        <v>3.5454500000000002</v>
      </c>
    </row>
    <row r="78" spans="1:58" x14ac:dyDescent="0.35">
      <c r="A78" s="1"/>
      <c r="B78" s="1"/>
      <c r="C78" s="1"/>
      <c r="D78" s="1"/>
      <c r="E78" s="1"/>
      <c r="F78" s="1" t="s">
        <v>87</v>
      </c>
      <c r="G78" s="1"/>
      <c r="H78" s="1"/>
      <c r="I78" s="1"/>
      <c r="J78" s="4">
        <f>ROUND(SUM(J76:J77),5)</f>
        <v>625</v>
      </c>
      <c r="K78" s="4">
        <f>ROUND(SUM(K76:K77),5)</f>
        <v>125</v>
      </c>
      <c r="L78" s="4">
        <f>ROUND((J78-K78),5)</f>
        <v>500</v>
      </c>
      <c r="M78" s="5">
        <f>ROUND(IF(K78=0, IF(J78=0, 0, 1), J78/K78),5)</f>
        <v>5</v>
      </c>
      <c r="N78" s="4">
        <f>ROUND(SUM(N76:N77),5)</f>
        <v>125</v>
      </c>
      <c r="O78" s="4">
        <f>ROUND(SUM(O76:O77),5)</f>
        <v>125</v>
      </c>
      <c r="P78" s="4">
        <f>ROUND((N78-O78),5)</f>
        <v>0</v>
      </c>
      <c r="Q78" s="5">
        <f>ROUND(IF(O78=0, IF(N78=0, 0, 1), N78/O78),5)</f>
        <v>1</v>
      </c>
      <c r="R78" s="4">
        <f>ROUND(SUM(R76:R77),5)</f>
        <v>775</v>
      </c>
      <c r="S78" s="4">
        <f>ROUND(SUM(S76:S77),5)</f>
        <v>125</v>
      </c>
      <c r="T78" s="4">
        <f>ROUND((R78-S78),5)</f>
        <v>650</v>
      </c>
      <c r="U78" s="5">
        <f>ROUND(IF(S78=0, IF(R78=0, 0, 1), R78/S78),5)</f>
        <v>6.2</v>
      </c>
      <c r="V78" s="4">
        <f>ROUND(SUM(V76:V77),5)</f>
        <v>400</v>
      </c>
      <c r="W78" s="4">
        <f>ROUND(SUM(W76:W77),5)</f>
        <v>125</v>
      </c>
      <c r="X78" s="4">
        <f>ROUND((V78-W78),5)</f>
        <v>275</v>
      </c>
      <c r="Y78" s="5">
        <f>ROUND(IF(W78=0, IF(V78=0, 0, 1), V78/W78),5)</f>
        <v>3.2</v>
      </c>
      <c r="Z78" s="4">
        <f>ROUND(SUM(Z76:Z77),5)</f>
        <v>275</v>
      </c>
      <c r="AA78" s="4">
        <f>ROUND(SUM(AA76:AA77),5)</f>
        <v>125</v>
      </c>
      <c r="AB78" s="4">
        <f>ROUND((Z78-AA78),5)</f>
        <v>150</v>
      </c>
      <c r="AC78" s="5">
        <f>ROUND(IF(AA78=0, IF(Z78=0, 0, 1), Z78/AA78),5)</f>
        <v>2.2000000000000002</v>
      </c>
      <c r="AD78" s="4">
        <f>ROUND(SUM(AD76:AD77),5)</f>
        <v>450</v>
      </c>
      <c r="AE78" s="4">
        <f>ROUND(SUM(AE76:AE77),5)</f>
        <v>125</v>
      </c>
      <c r="AF78" s="4">
        <f>ROUND((AD78-AE78),5)</f>
        <v>325</v>
      </c>
      <c r="AG78" s="5">
        <f>ROUND(IF(AE78=0, IF(AD78=0, 0, 1), AD78/AE78),5)</f>
        <v>3.6</v>
      </c>
      <c r="AH78" s="4">
        <f>ROUND(SUM(AH76:AH77),5)</f>
        <v>450</v>
      </c>
      <c r="AI78" s="4">
        <f>ROUND(SUM(AI76:AI77),5)</f>
        <v>125</v>
      </c>
      <c r="AJ78" s="4">
        <f>ROUND((AH78-AI78),5)</f>
        <v>325</v>
      </c>
      <c r="AK78" s="5">
        <f>ROUND(IF(AI78=0, IF(AH78=0, 0, 1), AH78/AI78),5)</f>
        <v>3.6</v>
      </c>
      <c r="AL78" s="4">
        <f>ROUND(SUM(AL76:AL77),5)</f>
        <v>250</v>
      </c>
      <c r="AM78" s="4">
        <f>ROUND(SUM(AM76:AM77),5)</f>
        <v>125</v>
      </c>
      <c r="AN78" s="4">
        <f>ROUND((AL78-AM78),5)</f>
        <v>125</v>
      </c>
      <c r="AO78" s="5">
        <f>ROUND(IF(AM78=0, IF(AL78=0, 0, 1), AL78/AM78),5)</f>
        <v>2</v>
      </c>
      <c r="AP78" s="4">
        <f>ROUND(SUM(AP76:AP77),5)</f>
        <v>425</v>
      </c>
      <c r="AQ78" s="4">
        <f>ROUND(SUM(AQ76:AQ77),5)</f>
        <v>125</v>
      </c>
      <c r="AR78" s="4">
        <f>ROUND((AP78-AQ78),5)</f>
        <v>300</v>
      </c>
      <c r="AS78" s="5">
        <f>ROUND(IF(AQ78=0, IF(AP78=0, 0, 1), AP78/AQ78),5)</f>
        <v>3.4</v>
      </c>
      <c r="AT78" s="4">
        <f>ROUND(SUM(AT76:AT77),5)</f>
        <v>100</v>
      </c>
      <c r="AU78" s="4">
        <f>ROUND(SUM(AU76:AU77),5)</f>
        <v>125</v>
      </c>
      <c r="AV78" s="4">
        <f>ROUND((AT78-AU78),5)</f>
        <v>-25</v>
      </c>
      <c r="AW78" s="5">
        <f>ROUND(IF(AU78=0, IF(AT78=0, 0, 1), AT78/AU78),5)</f>
        <v>0.8</v>
      </c>
      <c r="AX78" s="4">
        <f>ROUND(SUM(AX76:AX77),5)</f>
        <v>1000</v>
      </c>
      <c r="AY78" s="4">
        <f>ROUND(SUM(AY76:AY77),5)</f>
        <v>125</v>
      </c>
      <c r="AZ78" s="4">
        <f>ROUND((AX78-AY78),5)</f>
        <v>875</v>
      </c>
      <c r="BA78" s="5">
        <f>ROUND(IF(AY78=0, IF(AX78=0, 0, 1), AX78/AY78),5)</f>
        <v>8</v>
      </c>
      <c r="BB78" s="5"/>
      <c r="BC78" s="4">
        <f>ROUND(J78+N78+R78+V78+Z78+AD78+AH78+AL78+AP78+AT78+AX78,5)</f>
        <v>4875</v>
      </c>
      <c r="BD78" s="4">
        <f>ROUND(K78+O78+S78+W78+AA78+AE78+AI78+AM78+AQ78+AU78+AY78,5)</f>
        <v>1375</v>
      </c>
      <c r="BE78" s="4">
        <f>ROUND((BC78-BD78),5)</f>
        <v>3500</v>
      </c>
      <c r="BF78" s="5">
        <f>ROUND(IF(BD78=0, IF(BC78=0, 0, 1), BC78/BD78),5)</f>
        <v>3.5454500000000002</v>
      </c>
    </row>
    <row r="79" spans="1:58" x14ac:dyDescent="0.35">
      <c r="A79" s="1"/>
      <c r="B79" s="1"/>
      <c r="C79" s="1"/>
      <c r="D79" s="1"/>
      <c r="E79" s="1"/>
      <c r="F79" s="1" t="s">
        <v>88</v>
      </c>
      <c r="G79" s="1"/>
      <c r="H79" s="1"/>
      <c r="I79" s="1"/>
      <c r="J79" s="4">
        <v>0</v>
      </c>
      <c r="K79" s="4"/>
      <c r="L79" s="4"/>
      <c r="M79" s="5"/>
      <c r="N79" s="4">
        <v>0</v>
      </c>
      <c r="O79" s="4"/>
      <c r="P79" s="4"/>
      <c r="Q79" s="5"/>
      <c r="R79" s="4">
        <v>0</v>
      </c>
      <c r="S79" s="4"/>
      <c r="T79" s="4"/>
      <c r="U79" s="5"/>
      <c r="V79" s="4">
        <v>0</v>
      </c>
      <c r="W79" s="4"/>
      <c r="X79" s="4"/>
      <c r="Y79" s="5"/>
      <c r="Z79" s="4">
        <v>0</v>
      </c>
      <c r="AA79" s="4"/>
      <c r="AB79" s="4"/>
      <c r="AC79" s="5"/>
      <c r="AD79" s="4">
        <v>0</v>
      </c>
      <c r="AE79" s="4"/>
      <c r="AF79" s="4"/>
      <c r="AG79" s="5"/>
      <c r="AH79" s="4">
        <v>0</v>
      </c>
      <c r="AI79" s="4">
        <v>0</v>
      </c>
      <c r="AJ79" s="4">
        <f>ROUND((AH79-AI79),5)</f>
        <v>0</v>
      </c>
      <c r="AK79" s="5">
        <f>ROUND(IF(AI79=0, IF(AH79=0, 0, 1), AH79/AI79),5)</f>
        <v>0</v>
      </c>
      <c r="AL79" s="4">
        <v>0</v>
      </c>
      <c r="AM79" s="4">
        <v>0</v>
      </c>
      <c r="AN79" s="4">
        <f>ROUND((AL79-AM79),5)</f>
        <v>0</v>
      </c>
      <c r="AO79" s="5">
        <f>ROUND(IF(AM79=0, IF(AL79=0, 0, 1), AL79/AM79),5)</f>
        <v>0</v>
      </c>
      <c r="AP79" s="4">
        <v>0</v>
      </c>
      <c r="AQ79" s="4">
        <v>0</v>
      </c>
      <c r="AR79" s="4">
        <f>ROUND((AP79-AQ79),5)</f>
        <v>0</v>
      </c>
      <c r="AS79" s="5">
        <f>ROUND(IF(AQ79=0, IF(AP79=0, 0, 1), AP79/AQ79),5)</f>
        <v>0</v>
      </c>
      <c r="AT79" s="4">
        <v>0</v>
      </c>
      <c r="AU79" s="4">
        <v>0</v>
      </c>
      <c r="AV79" s="4">
        <f>ROUND((AT79-AU79),5)</f>
        <v>0</v>
      </c>
      <c r="AW79" s="5">
        <f>ROUND(IF(AU79=0, IF(AT79=0, 0, 1), AT79/AU79),5)</f>
        <v>0</v>
      </c>
      <c r="AX79" s="4">
        <v>0</v>
      </c>
      <c r="AY79" s="4">
        <v>0</v>
      </c>
      <c r="AZ79" s="4">
        <f>ROUND((AX79-AY79),5)</f>
        <v>0</v>
      </c>
      <c r="BA79" s="5">
        <f>ROUND(IF(AY79=0, IF(AX79=0, 0, 1), AX79/AY79),5)</f>
        <v>0</v>
      </c>
      <c r="BB79" s="5"/>
      <c r="BC79" s="4">
        <f>ROUND(J79+N79+R79+V79+Z79+AD79+AH79+AL79+AP79+AT79+AX79,5)</f>
        <v>0</v>
      </c>
      <c r="BD79" s="4">
        <f>ROUND(K79+O79+S79+W79+AA79+AE79+AI79+AM79+AQ79+AU79+AY79,5)</f>
        <v>0</v>
      </c>
      <c r="BE79" s="4">
        <f>ROUND((BC79-BD79),5)</f>
        <v>0</v>
      </c>
      <c r="BF79" s="5">
        <f>ROUND(IF(BD79=0, IF(BC79=0, 0, 1), BC79/BD79),5)</f>
        <v>0</v>
      </c>
    </row>
    <row r="80" spans="1:58" x14ac:dyDescent="0.35">
      <c r="A80" s="1"/>
      <c r="B80" s="1"/>
      <c r="C80" s="1"/>
      <c r="D80" s="1"/>
      <c r="E80" s="1"/>
      <c r="F80" s="1" t="s">
        <v>89</v>
      </c>
      <c r="G80" s="1"/>
      <c r="H80" s="1"/>
      <c r="I80" s="1"/>
      <c r="J80" s="4"/>
      <c r="K80" s="4"/>
      <c r="L80" s="4"/>
      <c r="M80" s="5"/>
      <c r="N80" s="4"/>
      <c r="O80" s="4"/>
      <c r="P80" s="4"/>
      <c r="Q80" s="5"/>
      <c r="R80" s="4"/>
      <c r="S80" s="4"/>
      <c r="T80" s="4"/>
      <c r="U80" s="5"/>
      <c r="V80" s="4"/>
      <c r="W80" s="4"/>
      <c r="X80" s="4"/>
      <c r="Y80" s="5"/>
      <c r="Z80" s="4"/>
      <c r="AA80" s="4"/>
      <c r="AB80" s="4"/>
      <c r="AC80" s="5"/>
      <c r="AD80" s="4"/>
      <c r="AE80" s="4"/>
      <c r="AF80" s="4"/>
      <c r="AG80" s="5"/>
      <c r="AH80" s="4"/>
      <c r="AI80" s="4"/>
      <c r="AJ80" s="4"/>
      <c r="AK80" s="5"/>
      <c r="AL80" s="4"/>
      <c r="AM80" s="4"/>
      <c r="AN80" s="4"/>
      <c r="AO80" s="5"/>
      <c r="AP80" s="4"/>
      <c r="AQ80" s="4"/>
      <c r="AR80" s="4"/>
      <c r="AS80" s="5"/>
      <c r="AT80" s="4"/>
      <c r="AU80" s="4"/>
      <c r="AV80" s="4"/>
      <c r="AW80" s="5"/>
      <c r="AX80" s="4"/>
      <c r="AY80" s="4"/>
      <c r="AZ80" s="4"/>
      <c r="BA80" s="5"/>
      <c r="BB80" s="5"/>
      <c r="BC80" s="4"/>
      <c r="BD80" s="4"/>
      <c r="BE80" s="4"/>
      <c r="BF80" s="5"/>
    </row>
    <row r="81" spans="1:58" x14ac:dyDescent="0.35">
      <c r="A81" s="1"/>
      <c r="B81" s="1"/>
      <c r="C81" s="1"/>
      <c r="D81" s="1"/>
      <c r="E81" s="1"/>
      <c r="F81" s="1"/>
      <c r="G81" s="1" t="s">
        <v>90</v>
      </c>
      <c r="H81" s="1"/>
      <c r="I81" s="1"/>
      <c r="J81" s="4">
        <v>0</v>
      </c>
      <c r="K81" s="4"/>
      <c r="L81" s="4"/>
      <c r="M81" s="5"/>
      <c r="N81" s="4">
        <v>0</v>
      </c>
      <c r="O81" s="4"/>
      <c r="P81" s="4"/>
      <c r="Q81" s="5"/>
      <c r="R81" s="4">
        <v>0</v>
      </c>
      <c r="S81" s="4"/>
      <c r="T81" s="4"/>
      <c r="U81" s="5"/>
      <c r="V81" s="4">
        <v>6506</v>
      </c>
      <c r="W81" s="4"/>
      <c r="X81" s="4"/>
      <c r="Y81" s="5"/>
      <c r="Z81" s="4">
        <v>0</v>
      </c>
      <c r="AA81" s="4"/>
      <c r="AB81" s="4"/>
      <c r="AC81" s="5"/>
      <c r="AD81" s="4">
        <v>0</v>
      </c>
      <c r="AE81" s="4"/>
      <c r="AF81" s="4"/>
      <c r="AG81" s="5"/>
      <c r="AH81" s="4">
        <v>0</v>
      </c>
      <c r="AI81" s="4"/>
      <c r="AJ81" s="4"/>
      <c r="AK81" s="5"/>
      <c r="AL81" s="4">
        <v>0</v>
      </c>
      <c r="AM81" s="4"/>
      <c r="AN81" s="4"/>
      <c r="AO81" s="5"/>
      <c r="AP81" s="4">
        <v>0</v>
      </c>
      <c r="AQ81" s="4"/>
      <c r="AR81" s="4"/>
      <c r="AS81" s="5"/>
      <c r="AT81" s="4">
        <v>0</v>
      </c>
      <c r="AU81" s="4"/>
      <c r="AV81" s="4"/>
      <c r="AW81" s="5"/>
      <c r="AX81" s="4">
        <v>0</v>
      </c>
      <c r="AY81" s="4"/>
      <c r="AZ81" s="4"/>
      <c r="BA81" s="5"/>
      <c r="BB81" s="5"/>
      <c r="BC81" s="4">
        <f>ROUND(J81+N81+R81+V81+Z81+AD81+AH81+AL81+AP81+AT81+AX81,5)</f>
        <v>6506</v>
      </c>
      <c r="BD81" s="4"/>
      <c r="BE81" s="4"/>
      <c r="BF81" s="5"/>
    </row>
    <row r="82" spans="1:58" ht="15" thickBot="1" x14ac:dyDescent="0.4">
      <c r="A82" s="1"/>
      <c r="B82" s="1"/>
      <c r="C82" s="1"/>
      <c r="D82" s="1"/>
      <c r="E82" s="1"/>
      <c r="F82" s="1"/>
      <c r="G82" s="1" t="s">
        <v>91</v>
      </c>
      <c r="H82" s="1"/>
      <c r="I82" s="1"/>
      <c r="J82" s="6">
        <v>0</v>
      </c>
      <c r="K82" s="4"/>
      <c r="L82" s="4"/>
      <c r="M82" s="5"/>
      <c r="N82" s="6">
        <v>0</v>
      </c>
      <c r="O82" s="4"/>
      <c r="P82" s="4"/>
      <c r="Q82" s="5"/>
      <c r="R82" s="6">
        <v>0</v>
      </c>
      <c r="S82" s="4"/>
      <c r="T82" s="4"/>
      <c r="U82" s="5"/>
      <c r="V82" s="6">
        <v>91.56</v>
      </c>
      <c r="W82" s="4"/>
      <c r="X82" s="4"/>
      <c r="Y82" s="5"/>
      <c r="Z82" s="6">
        <v>0</v>
      </c>
      <c r="AA82" s="4"/>
      <c r="AB82" s="4"/>
      <c r="AC82" s="5"/>
      <c r="AD82" s="6">
        <v>0</v>
      </c>
      <c r="AE82" s="4"/>
      <c r="AF82" s="4"/>
      <c r="AG82" s="5"/>
      <c r="AH82" s="6">
        <v>0</v>
      </c>
      <c r="AI82" s="4"/>
      <c r="AJ82" s="4"/>
      <c r="AK82" s="5"/>
      <c r="AL82" s="6">
        <v>0</v>
      </c>
      <c r="AM82" s="4"/>
      <c r="AN82" s="4"/>
      <c r="AO82" s="5"/>
      <c r="AP82" s="6">
        <v>0</v>
      </c>
      <c r="AQ82" s="4"/>
      <c r="AR82" s="4"/>
      <c r="AS82" s="5"/>
      <c r="AT82" s="6">
        <v>0</v>
      </c>
      <c r="AU82" s="4"/>
      <c r="AV82" s="4"/>
      <c r="AW82" s="5"/>
      <c r="AX82" s="6">
        <v>0</v>
      </c>
      <c r="AY82" s="4"/>
      <c r="AZ82" s="4"/>
      <c r="BA82" s="5"/>
      <c r="BB82" s="5"/>
      <c r="BC82" s="6">
        <f>ROUND(J82+N82+R82+V82+Z82+AD82+AH82+AL82+AP82+AT82+AX82,5)</f>
        <v>91.56</v>
      </c>
      <c r="BD82" s="4"/>
      <c r="BE82" s="4"/>
      <c r="BF82" s="5"/>
    </row>
    <row r="83" spans="1:58" x14ac:dyDescent="0.35">
      <c r="A83" s="1"/>
      <c r="B83" s="1"/>
      <c r="C83" s="1"/>
      <c r="D83" s="1"/>
      <c r="E83" s="1"/>
      <c r="F83" s="1" t="s">
        <v>92</v>
      </c>
      <c r="G83" s="1"/>
      <c r="H83" s="1"/>
      <c r="I83" s="1"/>
      <c r="J83" s="4">
        <f>ROUND(SUM(J80:J82),5)</f>
        <v>0</v>
      </c>
      <c r="K83" s="4"/>
      <c r="L83" s="4"/>
      <c r="M83" s="5"/>
      <c r="N83" s="4">
        <f>ROUND(SUM(N80:N82),5)</f>
        <v>0</v>
      </c>
      <c r="O83" s="4"/>
      <c r="P83" s="4"/>
      <c r="Q83" s="5"/>
      <c r="R83" s="4">
        <f>ROUND(SUM(R80:R82),5)</f>
        <v>0</v>
      </c>
      <c r="S83" s="4"/>
      <c r="T83" s="4"/>
      <c r="U83" s="5"/>
      <c r="V83" s="4">
        <f>ROUND(SUM(V80:V82),5)</f>
        <v>6597.56</v>
      </c>
      <c r="W83" s="4"/>
      <c r="X83" s="4"/>
      <c r="Y83" s="5"/>
      <c r="Z83" s="4">
        <f>ROUND(SUM(Z80:Z82),5)</f>
        <v>0</v>
      </c>
      <c r="AA83" s="4"/>
      <c r="AB83" s="4"/>
      <c r="AC83" s="5"/>
      <c r="AD83" s="4">
        <f>ROUND(SUM(AD80:AD82),5)</f>
        <v>0</v>
      </c>
      <c r="AE83" s="4"/>
      <c r="AF83" s="4"/>
      <c r="AG83" s="5"/>
      <c r="AH83" s="4">
        <f>ROUND(SUM(AH80:AH82),5)</f>
        <v>0</v>
      </c>
      <c r="AI83" s="4"/>
      <c r="AJ83" s="4"/>
      <c r="AK83" s="5"/>
      <c r="AL83" s="4">
        <f>ROUND(SUM(AL80:AL82),5)</f>
        <v>0</v>
      </c>
      <c r="AM83" s="4"/>
      <c r="AN83" s="4"/>
      <c r="AO83" s="5"/>
      <c r="AP83" s="4">
        <f>ROUND(SUM(AP80:AP82),5)</f>
        <v>0</v>
      </c>
      <c r="AQ83" s="4"/>
      <c r="AR83" s="4"/>
      <c r="AS83" s="5"/>
      <c r="AT83" s="4">
        <f>ROUND(SUM(AT80:AT82),5)</f>
        <v>0</v>
      </c>
      <c r="AU83" s="4"/>
      <c r="AV83" s="4"/>
      <c r="AW83" s="5"/>
      <c r="AX83" s="4">
        <f>ROUND(SUM(AX80:AX82),5)</f>
        <v>0</v>
      </c>
      <c r="AY83" s="4"/>
      <c r="AZ83" s="4"/>
      <c r="BA83" s="5"/>
      <c r="BB83" s="5"/>
      <c r="BC83" s="4">
        <f>ROUND(J83+N83+R83+V83+Z83+AD83+AH83+AL83+AP83+AT83+AX83,5)</f>
        <v>6597.56</v>
      </c>
      <c r="BD83" s="4"/>
      <c r="BE83" s="4"/>
      <c r="BF83" s="5"/>
    </row>
    <row r="84" spans="1:58" x14ac:dyDescent="0.35">
      <c r="A84" s="1"/>
      <c r="B84" s="1"/>
      <c r="C84" s="1"/>
      <c r="D84" s="1"/>
      <c r="E84" s="1"/>
      <c r="F84" s="1" t="s">
        <v>93</v>
      </c>
      <c r="G84" s="1"/>
      <c r="H84" s="1"/>
      <c r="I84" s="1"/>
      <c r="J84" s="4"/>
      <c r="K84" s="4"/>
      <c r="L84" s="4"/>
      <c r="M84" s="5"/>
      <c r="N84" s="4"/>
      <c r="O84" s="4"/>
      <c r="P84" s="4"/>
      <c r="Q84" s="5"/>
      <c r="R84" s="4"/>
      <c r="S84" s="4"/>
      <c r="T84" s="4"/>
      <c r="U84" s="5"/>
      <c r="V84" s="4"/>
      <c r="W84" s="4"/>
      <c r="X84" s="4"/>
      <c r="Y84" s="5"/>
      <c r="Z84" s="4"/>
      <c r="AA84" s="4"/>
      <c r="AB84" s="4"/>
      <c r="AC84" s="5"/>
      <c r="AD84" s="4"/>
      <c r="AE84" s="4"/>
      <c r="AF84" s="4"/>
      <c r="AG84" s="5"/>
      <c r="AH84" s="4"/>
      <c r="AI84" s="4"/>
      <c r="AJ84" s="4"/>
      <c r="AK84" s="5"/>
      <c r="AL84" s="4"/>
      <c r="AM84" s="4"/>
      <c r="AN84" s="4"/>
      <c r="AO84" s="5"/>
      <c r="AP84" s="4"/>
      <c r="AQ84" s="4"/>
      <c r="AR84" s="4"/>
      <c r="AS84" s="5"/>
      <c r="AT84" s="4"/>
      <c r="AU84" s="4"/>
      <c r="AV84" s="4"/>
      <c r="AW84" s="5"/>
      <c r="AX84" s="4"/>
      <c r="AY84" s="4"/>
      <c r="AZ84" s="4"/>
      <c r="BA84" s="5"/>
      <c r="BB84" s="5"/>
      <c r="BC84" s="4"/>
      <c r="BD84" s="4"/>
      <c r="BE84" s="4"/>
      <c r="BF84" s="5"/>
    </row>
    <row r="85" spans="1:58" ht="15" thickBot="1" x14ac:dyDescent="0.4">
      <c r="A85" s="1"/>
      <c r="B85" s="1"/>
      <c r="C85" s="1"/>
      <c r="D85" s="1"/>
      <c r="E85" s="1"/>
      <c r="F85" s="1"/>
      <c r="G85" s="1" t="s">
        <v>94</v>
      </c>
      <c r="H85" s="1"/>
      <c r="I85" s="1"/>
      <c r="J85" s="8">
        <v>0</v>
      </c>
      <c r="K85" s="8">
        <v>0</v>
      </c>
      <c r="L85" s="8">
        <f>ROUND((J85-K85),5)</f>
        <v>0</v>
      </c>
      <c r="M85" s="9">
        <f>ROUND(IF(K85=0, IF(J85=0, 0, 1), J85/K85),5)</f>
        <v>0</v>
      </c>
      <c r="N85" s="8">
        <v>0</v>
      </c>
      <c r="O85" s="8">
        <v>0</v>
      </c>
      <c r="P85" s="8">
        <f>ROUND((N85-O85),5)</f>
        <v>0</v>
      </c>
      <c r="Q85" s="9">
        <f>ROUND(IF(O85=0, IF(N85=0, 0, 1), N85/O85),5)</f>
        <v>0</v>
      </c>
      <c r="R85" s="8">
        <v>0</v>
      </c>
      <c r="S85" s="8">
        <v>0</v>
      </c>
      <c r="T85" s="8">
        <f>ROUND((R85-S85),5)</f>
        <v>0</v>
      </c>
      <c r="U85" s="9">
        <f>ROUND(IF(S85=0, IF(R85=0, 0, 1), R85/S85),5)</f>
        <v>0</v>
      </c>
      <c r="V85" s="8">
        <v>0</v>
      </c>
      <c r="W85" s="8">
        <v>0</v>
      </c>
      <c r="X85" s="8">
        <f>ROUND((V85-W85),5)</f>
        <v>0</v>
      </c>
      <c r="Y85" s="9">
        <f>ROUND(IF(W85=0, IF(V85=0, 0, 1), V85/W85),5)</f>
        <v>0</v>
      </c>
      <c r="Z85" s="8">
        <v>0</v>
      </c>
      <c r="AA85" s="8">
        <v>0</v>
      </c>
      <c r="AB85" s="8">
        <f>ROUND((Z85-AA85),5)</f>
        <v>0</v>
      </c>
      <c r="AC85" s="9">
        <f>ROUND(IF(AA85=0, IF(Z85=0, 0, 1), Z85/AA85),5)</f>
        <v>0</v>
      </c>
      <c r="AD85" s="8">
        <v>0</v>
      </c>
      <c r="AE85" s="8">
        <v>0</v>
      </c>
      <c r="AF85" s="8">
        <f>ROUND((AD85-AE85),5)</f>
        <v>0</v>
      </c>
      <c r="AG85" s="9">
        <f>ROUND(IF(AE85=0, IF(AD85=0, 0, 1), AD85/AE85),5)</f>
        <v>0</v>
      </c>
      <c r="AH85" s="8">
        <v>0</v>
      </c>
      <c r="AI85" s="8">
        <v>0</v>
      </c>
      <c r="AJ85" s="8">
        <f>ROUND((AH85-AI85),5)</f>
        <v>0</v>
      </c>
      <c r="AK85" s="9">
        <f>ROUND(IF(AI85=0, IF(AH85=0, 0, 1), AH85/AI85),5)</f>
        <v>0</v>
      </c>
      <c r="AL85" s="8">
        <v>0</v>
      </c>
      <c r="AM85" s="8">
        <v>0</v>
      </c>
      <c r="AN85" s="8">
        <f>ROUND((AL85-AM85),5)</f>
        <v>0</v>
      </c>
      <c r="AO85" s="9">
        <f>ROUND(IF(AM85=0, IF(AL85=0, 0, 1), AL85/AM85),5)</f>
        <v>0</v>
      </c>
      <c r="AP85" s="8">
        <v>0</v>
      </c>
      <c r="AQ85" s="8">
        <v>0</v>
      </c>
      <c r="AR85" s="8">
        <f>ROUND((AP85-AQ85),5)</f>
        <v>0</v>
      </c>
      <c r="AS85" s="9">
        <f>ROUND(IF(AQ85=0, IF(AP85=0, 0, 1), AP85/AQ85),5)</f>
        <v>0</v>
      </c>
      <c r="AT85" s="8">
        <v>0</v>
      </c>
      <c r="AU85" s="8">
        <v>0</v>
      </c>
      <c r="AV85" s="8">
        <f>ROUND((AT85-AU85),5)</f>
        <v>0</v>
      </c>
      <c r="AW85" s="9">
        <f>ROUND(IF(AU85=0, IF(AT85=0, 0, 1), AT85/AU85),5)</f>
        <v>0</v>
      </c>
      <c r="AX85" s="8">
        <v>0</v>
      </c>
      <c r="AY85" s="8">
        <v>0</v>
      </c>
      <c r="AZ85" s="8">
        <f>ROUND((AX85-AY85),5)</f>
        <v>0</v>
      </c>
      <c r="BA85" s="9">
        <f>ROUND(IF(AY85=0, IF(AX85=0, 0, 1), AX85/AY85),5)</f>
        <v>0</v>
      </c>
      <c r="BB85" s="9"/>
      <c r="BC85" s="8">
        <f>ROUND(J85+N85+R85+V85+Z85+AD85+AH85+AL85+AP85+AT85+AX85,5)</f>
        <v>0</v>
      </c>
      <c r="BD85" s="8">
        <f>ROUND(K85+O85+S85+W85+AA85+AE85+AI85+AM85+AQ85+AU85+AY85,5)</f>
        <v>0</v>
      </c>
      <c r="BE85" s="8">
        <f>ROUND((BC85-BD85),5)</f>
        <v>0</v>
      </c>
      <c r="BF85" s="9">
        <f>ROUND(IF(BD85=0, IF(BC85=0, 0, 1), BC85/BD85),5)</f>
        <v>0</v>
      </c>
    </row>
    <row r="86" spans="1:58" ht="15" thickBot="1" x14ac:dyDescent="0.4">
      <c r="A86" s="1"/>
      <c r="B86" s="1"/>
      <c r="C86" s="1"/>
      <c r="D86" s="1"/>
      <c r="E86" s="1"/>
      <c r="F86" s="1" t="s">
        <v>95</v>
      </c>
      <c r="G86" s="1"/>
      <c r="H86" s="1"/>
      <c r="I86" s="1"/>
      <c r="J86" s="10">
        <f>ROUND(SUM(J84:J85),5)</f>
        <v>0</v>
      </c>
      <c r="K86" s="10">
        <f>ROUND(SUM(K84:K85),5)</f>
        <v>0</v>
      </c>
      <c r="L86" s="10">
        <f>ROUND((J86-K86),5)</f>
        <v>0</v>
      </c>
      <c r="M86" s="11">
        <f>ROUND(IF(K86=0, IF(J86=0, 0, 1), J86/K86),5)</f>
        <v>0</v>
      </c>
      <c r="N86" s="10">
        <f>ROUND(SUM(N84:N85),5)</f>
        <v>0</v>
      </c>
      <c r="O86" s="10">
        <f>ROUND(SUM(O84:O85),5)</f>
        <v>0</v>
      </c>
      <c r="P86" s="10">
        <f>ROUND((N86-O86),5)</f>
        <v>0</v>
      </c>
      <c r="Q86" s="11">
        <f>ROUND(IF(O86=0, IF(N86=0, 0, 1), N86/O86),5)</f>
        <v>0</v>
      </c>
      <c r="R86" s="10">
        <f>ROUND(SUM(R84:R85),5)</f>
        <v>0</v>
      </c>
      <c r="S86" s="10">
        <f>ROUND(SUM(S84:S85),5)</f>
        <v>0</v>
      </c>
      <c r="T86" s="10">
        <f>ROUND((R86-S86),5)</f>
        <v>0</v>
      </c>
      <c r="U86" s="11">
        <f>ROUND(IF(S86=0, IF(R86=0, 0, 1), R86/S86),5)</f>
        <v>0</v>
      </c>
      <c r="V86" s="10">
        <f>ROUND(SUM(V84:V85),5)</f>
        <v>0</v>
      </c>
      <c r="W86" s="10">
        <f>ROUND(SUM(W84:W85),5)</f>
        <v>0</v>
      </c>
      <c r="X86" s="10">
        <f>ROUND((V86-W86),5)</f>
        <v>0</v>
      </c>
      <c r="Y86" s="11">
        <f>ROUND(IF(W86=0, IF(V86=0, 0, 1), V86/W86),5)</f>
        <v>0</v>
      </c>
      <c r="Z86" s="10">
        <f>ROUND(SUM(Z84:Z85),5)</f>
        <v>0</v>
      </c>
      <c r="AA86" s="10">
        <f>ROUND(SUM(AA84:AA85),5)</f>
        <v>0</v>
      </c>
      <c r="AB86" s="10">
        <f>ROUND((Z86-AA86),5)</f>
        <v>0</v>
      </c>
      <c r="AC86" s="11">
        <f>ROUND(IF(AA86=0, IF(Z86=0, 0, 1), Z86/AA86),5)</f>
        <v>0</v>
      </c>
      <c r="AD86" s="10">
        <f>ROUND(SUM(AD84:AD85),5)</f>
        <v>0</v>
      </c>
      <c r="AE86" s="10">
        <f>ROUND(SUM(AE84:AE85),5)</f>
        <v>0</v>
      </c>
      <c r="AF86" s="10">
        <f>ROUND((AD86-AE86),5)</f>
        <v>0</v>
      </c>
      <c r="AG86" s="11">
        <f>ROUND(IF(AE86=0, IF(AD86=0, 0, 1), AD86/AE86),5)</f>
        <v>0</v>
      </c>
      <c r="AH86" s="10">
        <f>ROUND(SUM(AH84:AH85),5)</f>
        <v>0</v>
      </c>
      <c r="AI86" s="10">
        <f>ROUND(SUM(AI84:AI85),5)</f>
        <v>0</v>
      </c>
      <c r="AJ86" s="10">
        <f>ROUND((AH86-AI86),5)</f>
        <v>0</v>
      </c>
      <c r="AK86" s="11">
        <f>ROUND(IF(AI86=0, IF(AH86=0, 0, 1), AH86/AI86),5)</f>
        <v>0</v>
      </c>
      <c r="AL86" s="10">
        <f>ROUND(SUM(AL84:AL85),5)</f>
        <v>0</v>
      </c>
      <c r="AM86" s="10">
        <f>ROUND(SUM(AM84:AM85),5)</f>
        <v>0</v>
      </c>
      <c r="AN86" s="10">
        <f>ROUND((AL86-AM86),5)</f>
        <v>0</v>
      </c>
      <c r="AO86" s="11">
        <f>ROUND(IF(AM86=0, IF(AL86=0, 0, 1), AL86/AM86),5)</f>
        <v>0</v>
      </c>
      <c r="AP86" s="10">
        <f>ROUND(SUM(AP84:AP85),5)</f>
        <v>0</v>
      </c>
      <c r="AQ86" s="10">
        <f>ROUND(SUM(AQ84:AQ85),5)</f>
        <v>0</v>
      </c>
      <c r="AR86" s="10">
        <f>ROUND((AP86-AQ86),5)</f>
        <v>0</v>
      </c>
      <c r="AS86" s="11">
        <f>ROUND(IF(AQ86=0, IF(AP86=0, 0, 1), AP86/AQ86),5)</f>
        <v>0</v>
      </c>
      <c r="AT86" s="10">
        <f>ROUND(SUM(AT84:AT85),5)</f>
        <v>0</v>
      </c>
      <c r="AU86" s="10">
        <f>ROUND(SUM(AU84:AU85),5)</f>
        <v>0</v>
      </c>
      <c r="AV86" s="10">
        <f>ROUND((AT86-AU86),5)</f>
        <v>0</v>
      </c>
      <c r="AW86" s="11">
        <f>ROUND(IF(AU86=0, IF(AT86=0, 0, 1), AT86/AU86),5)</f>
        <v>0</v>
      </c>
      <c r="AX86" s="10">
        <f>ROUND(SUM(AX84:AX85),5)</f>
        <v>0</v>
      </c>
      <c r="AY86" s="10">
        <f>ROUND(SUM(AY84:AY85),5)</f>
        <v>0</v>
      </c>
      <c r="AZ86" s="10">
        <f>ROUND((AX86-AY86),5)</f>
        <v>0</v>
      </c>
      <c r="BA86" s="11">
        <f>ROUND(IF(AY86=0, IF(AX86=0, 0, 1), AX86/AY86),5)</f>
        <v>0</v>
      </c>
      <c r="BB86" s="11"/>
      <c r="BC86" s="10">
        <f>ROUND(J86+N86+R86+V86+Z86+AD86+AH86+AL86+AP86+AT86+AX86,5)</f>
        <v>0</v>
      </c>
      <c r="BD86" s="10">
        <f>ROUND(K86+O86+S86+W86+AA86+AE86+AI86+AM86+AQ86+AU86+AY86,5)</f>
        <v>0</v>
      </c>
      <c r="BE86" s="10">
        <f>ROUND((BC86-BD86),5)</f>
        <v>0</v>
      </c>
      <c r="BF86" s="11">
        <f>ROUND(IF(BD86=0, IF(BC86=0, 0, 1), BC86/BD86),5)</f>
        <v>0</v>
      </c>
    </row>
    <row r="87" spans="1:58" x14ac:dyDescent="0.35">
      <c r="A87" s="1"/>
      <c r="B87" s="1"/>
      <c r="C87" s="1"/>
      <c r="D87" s="1"/>
      <c r="E87" s="1" t="s">
        <v>96</v>
      </c>
      <c r="F87" s="1"/>
      <c r="G87" s="1"/>
      <c r="H87" s="1"/>
      <c r="I87" s="1"/>
      <c r="J87" s="4">
        <f>ROUND(J75+SUM(J78:J79)+J83+J86,5)</f>
        <v>625</v>
      </c>
      <c r="K87" s="4">
        <f>ROUND(K75+SUM(K78:K79)+K83+K86,5)</f>
        <v>125</v>
      </c>
      <c r="L87" s="4">
        <f>ROUND((J87-K87),5)</f>
        <v>500</v>
      </c>
      <c r="M87" s="5">
        <f>ROUND(IF(K87=0, IF(J87=0, 0, 1), J87/K87),5)</f>
        <v>5</v>
      </c>
      <c r="N87" s="4">
        <f>ROUND(N75+SUM(N78:N79)+N83+N86,5)</f>
        <v>125</v>
      </c>
      <c r="O87" s="4">
        <f>ROUND(O75+SUM(O78:O79)+O83+O86,5)</f>
        <v>125</v>
      </c>
      <c r="P87" s="4">
        <f>ROUND((N87-O87),5)</f>
        <v>0</v>
      </c>
      <c r="Q87" s="5">
        <f>ROUND(IF(O87=0, IF(N87=0, 0, 1), N87/O87),5)</f>
        <v>1</v>
      </c>
      <c r="R87" s="4">
        <f>ROUND(R75+SUM(R78:R79)+R83+R86,5)</f>
        <v>775</v>
      </c>
      <c r="S87" s="4">
        <f>ROUND(S75+SUM(S78:S79)+S83+S86,5)</f>
        <v>125</v>
      </c>
      <c r="T87" s="4">
        <f>ROUND((R87-S87),5)</f>
        <v>650</v>
      </c>
      <c r="U87" s="5">
        <f>ROUND(IF(S87=0, IF(R87=0, 0, 1), R87/S87),5)</f>
        <v>6.2</v>
      </c>
      <c r="V87" s="4">
        <f>ROUND(V75+SUM(V78:V79)+V83+V86,5)</f>
        <v>6997.56</v>
      </c>
      <c r="W87" s="4">
        <f>ROUND(W75+SUM(W78:W79)+W83+W86,5)</f>
        <v>125</v>
      </c>
      <c r="X87" s="4">
        <f>ROUND((V87-W87),5)</f>
        <v>6872.56</v>
      </c>
      <c r="Y87" s="5">
        <f>ROUND(IF(W87=0, IF(V87=0, 0, 1), V87/W87),5)</f>
        <v>55.98048</v>
      </c>
      <c r="Z87" s="4">
        <f>ROUND(Z75+SUM(Z78:Z79)+Z83+Z86,5)</f>
        <v>275</v>
      </c>
      <c r="AA87" s="4">
        <f>ROUND(AA75+SUM(AA78:AA79)+AA83+AA86,5)</f>
        <v>125</v>
      </c>
      <c r="AB87" s="4">
        <f>ROUND((Z87-AA87),5)</f>
        <v>150</v>
      </c>
      <c r="AC87" s="5">
        <f>ROUND(IF(AA87=0, IF(Z87=0, 0, 1), Z87/AA87),5)</f>
        <v>2.2000000000000002</v>
      </c>
      <c r="AD87" s="4">
        <f>ROUND(AD75+SUM(AD78:AD79)+AD83+AD86,5)</f>
        <v>450</v>
      </c>
      <c r="AE87" s="4">
        <f>ROUND(AE75+SUM(AE78:AE79)+AE83+AE86,5)</f>
        <v>125</v>
      </c>
      <c r="AF87" s="4">
        <f>ROUND((AD87-AE87),5)</f>
        <v>325</v>
      </c>
      <c r="AG87" s="5">
        <f>ROUND(IF(AE87=0, IF(AD87=0, 0, 1), AD87/AE87),5)</f>
        <v>3.6</v>
      </c>
      <c r="AH87" s="4">
        <f>ROUND(AH75+SUM(AH78:AH79)+AH83+AH86,5)</f>
        <v>450</v>
      </c>
      <c r="AI87" s="4">
        <f>ROUND(AI75+SUM(AI78:AI79)+AI83+AI86,5)</f>
        <v>125</v>
      </c>
      <c r="AJ87" s="4">
        <f>ROUND((AH87-AI87),5)</f>
        <v>325</v>
      </c>
      <c r="AK87" s="5">
        <f>ROUND(IF(AI87=0, IF(AH87=0, 0, 1), AH87/AI87),5)</f>
        <v>3.6</v>
      </c>
      <c r="AL87" s="4">
        <f>ROUND(AL75+SUM(AL78:AL79)+AL83+AL86,5)</f>
        <v>250</v>
      </c>
      <c r="AM87" s="4">
        <f>ROUND(AM75+SUM(AM78:AM79)+AM83+AM86,5)</f>
        <v>125</v>
      </c>
      <c r="AN87" s="4">
        <f>ROUND((AL87-AM87),5)</f>
        <v>125</v>
      </c>
      <c r="AO87" s="5">
        <f>ROUND(IF(AM87=0, IF(AL87=0, 0, 1), AL87/AM87),5)</f>
        <v>2</v>
      </c>
      <c r="AP87" s="4">
        <f>ROUND(AP75+SUM(AP78:AP79)+AP83+AP86,5)</f>
        <v>425</v>
      </c>
      <c r="AQ87" s="4">
        <f>ROUND(AQ75+SUM(AQ78:AQ79)+AQ83+AQ86,5)</f>
        <v>125</v>
      </c>
      <c r="AR87" s="4">
        <f>ROUND((AP87-AQ87),5)</f>
        <v>300</v>
      </c>
      <c r="AS87" s="5">
        <f>ROUND(IF(AQ87=0, IF(AP87=0, 0, 1), AP87/AQ87),5)</f>
        <v>3.4</v>
      </c>
      <c r="AT87" s="4">
        <f>ROUND(AT75+SUM(AT78:AT79)+AT83+AT86,5)</f>
        <v>100</v>
      </c>
      <c r="AU87" s="4">
        <f>ROUND(AU75+SUM(AU78:AU79)+AU83+AU86,5)</f>
        <v>125</v>
      </c>
      <c r="AV87" s="4">
        <f>ROUND((AT87-AU87),5)</f>
        <v>-25</v>
      </c>
      <c r="AW87" s="5">
        <f>ROUND(IF(AU87=0, IF(AT87=0, 0, 1), AT87/AU87),5)</f>
        <v>0.8</v>
      </c>
      <c r="AX87" s="4">
        <f>ROUND(AX75+SUM(AX78:AX79)+AX83+AX86,5)</f>
        <v>1000</v>
      </c>
      <c r="AY87" s="4">
        <f>ROUND(AY75+SUM(AY78:AY79)+AY83+AY86,5)</f>
        <v>125</v>
      </c>
      <c r="AZ87" s="4">
        <f>ROUND((AX87-AY87),5)</f>
        <v>875</v>
      </c>
      <c r="BA87" s="5">
        <f>ROUND(IF(AY87=0, IF(AX87=0, 0, 1), AX87/AY87),5)</f>
        <v>8</v>
      </c>
      <c r="BB87" s="5"/>
      <c r="BC87" s="4">
        <f>ROUND(J87+N87+R87+V87+Z87+AD87+AH87+AL87+AP87+AT87+AX87,5)</f>
        <v>11472.56</v>
      </c>
      <c r="BD87" s="4">
        <f>ROUND(K87+O87+S87+W87+AA87+AE87+AI87+AM87+AQ87+AU87+AY87,5)</f>
        <v>1375</v>
      </c>
      <c r="BE87" s="4">
        <f>ROUND((BC87-BD87),5)</f>
        <v>10097.56</v>
      </c>
      <c r="BF87" s="5">
        <f>ROUND(IF(BD87=0, IF(BC87=0, 0, 1), BC87/BD87),5)</f>
        <v>8.3436800000000009</v>
      </c>
    </row>
    <row r="88" spans="1:58" x14ac:dyDescent="0.35">
      <c r="A88" s="1"/>
      <c r="B88" s="1"/>
      <c r="C88" s="1"/>
      <c r="D88" s="1"/>
      <c r="E88" s="1" t="s">
        <v>97</v>
      </c>
      <c r="F88" s="1"/>
      <c r="G88" s="1"/>
      <c r="H88" s="1"/>
      <c r="I88" s="1"/>
      <c r="J88" s="4"/>
      <c r="K88" s="4"/>
      <c r="L88" s="4"/>
      <c r="M88" s="5"/>
      <c r="N88" s="4"/>
      <c r="O88" s="4"/>
      <c r="P88" s="4"/>
      <c r="Q88" s="5"/>
      <c r="R88" s="4"/>
      <c r="S88" s="4"/>
      <c r="T88" s="4"/>
      <c r="U88" s="5"/>
      <c r="V88" s="4"/>
      <c r="W88" s="4"/>
      <c r="X88" s="4"/>
      <c r="Y88" s="5"/>
      <c r="Z88" s="4"/>
      <c r="AA88" s="4"/>
      <c r="AB88" s="4"/>
      <c r="AC88" s="5"/>
      <c r="AD88" s="4"/>
      <c r="AE88" s="4"/>
      <c r="AF88" s="4"/>
      <c r="AG88" s="5"/>
      <c r="AH88" s="4"/>
      <c r="AI88" s="4"/>
      <c r="AJ88" s="4"/>
      <c r="AK88" s="5"/>
      <c r="AL88" s="4"/>
      <c r="AM88" s="4"/>
      <c r="AN88" s="4"/>
      <c r="AO88" s="5"/>
      <c r="AP88" s="4"/>
      <c r="AQ88" s="4"/>
      <c r="AR88" s="4"/>
      <c r="AS88" s="5"/>
      <c r="AT88" s="4"/>
      <c r="AU88" s="4"/>
      <c r="AV88" s="4"/>
      <c r="AW88" s="5"/>
      <c r="AX88" s="4"/>
      <c r="AY88" s="4"/>
      <c r="AZ88" s="4"/>
      <c r="BA88" s="5"/>
      <c r="BB88" s="5"/>
      <c r="BC88" s="4"/>
      <c r="BD88" s="4"/>
      <c r="BE88" s="4"/>
      <c r="BF88" s="5"/>
    </row>
    <row r="89" spans="1:58" ht="15" thickBot="1" x14ac:dyDescent="0.4">
      <c r="A89" s="1"/>
      <c r="B89" s="1"/>
      <c r="C89" s="1"/>
      <c r="D89" s="1"/>
      <c r="E89" s="1"/>
      <c r="F89" s="1" t="s">
        <v>98</v>
      </c>
      <c r="G89" s="1"/>
      <c r="H89" s="1"/>
      <c r="I89" s="1"/>
      <c r="J89" s="8">
        <v>0</v>
      </c>
      <c r="K89" s="8">
        <v>0</v>
      </c>
      <c r="L89" s="8">
        <f>ROUND((J89-K89),5)</f>
        <v>0</v>
      </c>
      <c r="M89" s="9">
        <f>ROUND(IF(K89=0, IF(J89=0, 0, 1), J89/K89),5)</f>
        <v>0</v>
      </c>
      <c r="N89" s="8">
        <v>0</v>
      </c>
      <c r="O89" s="8">
        <v>0</v>
      </c>
      <c r="P89" s="8">
        <f>ROUND((N89-O89),5)</f>
        <v>0</v>
      </c>
      <c r="Q89" s="9">
        <f>ROUND(IF(O89=0, IF(N89=0, 0, 1), N89/O89),5)</f>
        <v>0</v>
      </c>
      <c r="R89" s="8">
        <v>0</v>
      </c>
      <c r="S89" s="8">
        <v>0</v>
      </c>
      <c r="T89" s="8">
        <f>ROUND((R89-S89),5)</f>
        <v>0</v>
      </c>
      <c r="U89" s="9">
        <f>ROUND(IF(S89=0, IF(R89=0, 0, 1), R89/S89),5)</f>
        <v>0</v>
      </c>
      <c r="V89" s="8">
        <v>0</v>
      </c>
      <c r="W89" s="8">
        <v>0</v>
      </c>
      <c r="X89" s="8">
        <f>ROUND((V89-W89),5)</f>
        <v>0</v>
      </c>
      <c r="Y89" s="9">
        <f>ROUND(IF(W89=0, IF(V89=0, 0, 1), V89/W89),5)</f>
        <v>0</v>
      </c>
      <c r="Z89" s="8">
        <v>0</v>
      </c>
      <c r="AA89" s="8">
        <v>0</v>
      </c>
      <c r="AB89" s="8">
        <f>ROUND((Z89-AA89),5)</f>
        <v>0</v>
      </c>
      <c r="AC89" s="9">
        <f>ROUND(IF(AA89=0, IF(Z89=0, 0, 1), Z89/AA89),5)</f>
        <v>0</v>
      </c>
      <c r="AD89" s="8">
        <v>0</v>
      </c>
      <c r="AE89" s="8">
        <v>0</v>
      </c>
      <c r="AF89" s="8">
        <f>ROUND((AD89-AE89),5)</f>
        <v>0</v>
      </c>
      <c r="AG89" s="9">
        <f>ROUND(IF(AE89=0, IF(AD89=0, 0, 1), AD89/AE89),5)</f>
        <v>0</v>
      </c>
      <c r="AH89" s="8">
        <v>0</v>
      </c>
      <c r="AI89" s="4"/>
      <c r="AJ89" s="4"/>
      <c r="AK89" s="5"/>
      <c r="AL89" s="8">
        <v>0</v>
      </c>
      <c r="AM89" s="4"/>
      <c r="AN89" s="4"/>
      <c r="AO89" s="5"/>
      <c r="AP89" s="8">
        <v>0</v>
      </c>
      <c r="AQ89" s="4"/>
      <c r="AR89" s="4"/>
      <c r="AS89" s="5"/>
      <c r="AT89" s="8">
        <v>0</v>
      </c>
      <c r="AU89" s="4"/>
      <c r="AV89" s="4"/>
      <c r="AW89" s="5"/>
      <c r="AX89" s="8">
        <v>0</v>
      </c>
      <c r="AY89" s="4"/>
      <c r="AZ89" s="4"/>
      <c r="BA89" s="5"/>
      <c r="BB89" s="5"/>
      <c r="BC89" s="8">
        <f>ROUND(J89+N89+R89+V89+Z89+AD89+AH89+AL89+AP89+AT89+AX89,5)</f>
        <v>0</v>
      </c>
      <c r="BD89" s="8">
        <f>ROUND(K89+O89+S89+W89+AA89+AE89+AI89+AM89+AQ89+AU89+AY89,5)</f>
        <v>0</v>
      </c>
      <c r="BE89" s="8">
        <f>ROUND((BC89-BD89),5)</f>
        <v>0</v>
      </c>
      <c r="BF89" s="9">
        <f>ROUND(IF(BD89=0, IF(BC89=0, 0, 1), BC89/BD89),5)</f>
        <v>0</v>
      </c>
    </row>
    <row r="90" spans="1:58" ht="15" thickBot="1" x14ac:dyDescent="0.4">
      <c r="A90" s="1"/>
      <c r="B90" s="1"/>
      <c r="C90" s="1"/>
      <c r="D90" s="1"/>
      <c r="E90" s="1" t="s">
        <v>99</v>
      </c>
      <c r="F90" s="1"/>
      <c r="G90" s="1"/>
      <c r="H90" s="1"/>
      <c r="I90" s="1"/>
      <c r="J90" s="12">
        <f>ROUND(SUM(J88:J89),5)</f>
        <v>0</v>
      </c>
      <c r="K90" s="12">
        <f>ROUND(SUM(K88:K89),5)</f>
        <v>0</v>
      </c>
      <c r="L90" s="12">
        <f>ROUND((J90-K90),5)</f>
        <v>0</v>
      </c>
      <c r="M90" s="13">
        <f>ROUND(IF(K90=0, IF(J90=0, 0, 1), J90/K90),5)</f>
        <v>0</v>
      </c>
      <c r="N90" s="12">
        <f>ROUND(SUM(N88:N89),5)</f>
        <v>0</v>
      </c>
      <c r="O90" s="12">
        <f>ROUND(SUM(O88:O89),5)</f>
        <v>0</v>
      </c>
      <c r="P90" s="12">
        <f>ROUND((N90-O90),5)</f>
        <v>0</v>
      </c>
      <c r="Q90" s="13">
        <f>ROUND(IF(O90=0, IF(N90=0, 0, 1), N90/O90),5)</f>
        <v>0</v>
      </c>
      <c r="R90" s="12">
        <f>ROUND(SUM(R88:R89),5)</f>
        <v>0</v>
      </c>
      <c r="S90" s="12">
        <f>ROUND(SUM(S88:S89),5)</f>
        <v>0</v>
      </c>
      <c r="T90" s="12">
        <f>ROUND((R90-S90),5)</f>
        <v>0</v>
      </c>
      <c r="U90" s="13">
        <f>ROUND(IF(S90=0, IF(R90=0, 0, 1), R90/S90),5)</f>
        <v>0</v>
      </c>
      <c r="V90" s="12">
        <f>ROUND(SUM(V88:V89),5)</f>
        <v>0</v>
      </c>
      <c r="W90" s="12">
        <f>ROUND(SUM(W88:W89),5)</f>
        <v>0</v>
      </c>
      <c r="X90" s="12">
        <f>ROUND((V90-W90),5)</f>
        <v>0</v>
      </c>
      <c r="Y90" s="13">
        <f>ROUND(IF(W90=0, IF(V90=0, 0, 1), V90/W90),5)</f>
        <v>0</v>
      </c>
      <c r="Z90" s="12">
        <f>ROUND(SUM(Z88:Z89),5)</f>
        <v>0</v>
      </c>
      <c r="AA90" s="12">
        <f>ROUND(SUM(AA88:AA89),5)</f>
        <v>0</v>
      </c>
      <c r="AB90" s="12">
        <f>ROUND((Z90-AA90),5)</f>
        <v>0</v>
      </c>
      <c r="AC90" s="13">
        <f>ROUND(IF(AA90=0, IF(Z90=0, 0, 1), Z90/AA90),5)</f>
        <v>0</v>
      </c>
      <c r="AD90" s="12">
        <f>ROUND(SUM(AD88:AD89),5)</f>
        <v>0</v>
      </c>
      <c r="AE90" s="12">
        <f>ROUND(SUM(AE88:AE89),5)</f>
        <v>0</v>
      </c>
      <c r="AF90" s="12">
        <f>ROUND((AD90-AE90),5)</f>
        <v>0</v>
      </c>
      <c r="AG90" s="13">
        <f>ROUND(IF(AE90=0, IF(AD90=0, 0, 1), AD90/AE90),5)</f>
        <v>0</v>
      </c>
      <c r="AH90" s="12">
        <f>ROUND(SUM(AH88:AH89),5)</f>
        <v>0</v>
      </c>
      <c r="AI90" s="8"/>
      <c r="AJ90" s="8"/>
      <c r="AK90" s="9"/>
      <c r="AL90" s="12">
        <f>ROUND(SUM(AL88:AL89),5)</f>
        <v>0</v>
      </c>
      <c r="AM90" s="8"/>
      <c r="AN90" s="8"/>
      <c r="AO90" s="9"/>
      <c r="AP90" s="12">
        <f>ROUND(SUM(AP88:AP89),5)</f>
        <v>0</v>
      </c>
      <c r="AQ90" s="8"/>
      <c r="AR90" s="8"/>
      <c r="AS90" s="9"/>
      <c r="AT90" s="12">
        <f>ROUND(SUM(AT88:AT89),5)</f>
        <v>0</v>
      </c>
      <c r="AU90" s="8"/>
      <c r="AV90" s="8"/>
      <c r="AW90" s="9"/>
      <c r="AX90" s="12">
        <f>ROUND(SUM(AX88:AX89),5)</f>
        <v>0</v>
      </c>
      <c r="AY90" s="8"/>
      <c r="AZ90" s="8"/>
      <c r="BA90" s="9"/>
      <c r="BB90" s="9"/>
      <c r="BC90" s="12">
        <f>ROUND(J90+N90+R90+V90+Z90+AD90+AH90+AL90+AP90+AT90+AX90,5)</f>
        <v>0</v>
      </c>
      <c r="BD90" s="12">
        <f>ROUND(K90+O90+S90+W90+AA90+AE90+AI90+AM90+AQ90+AU90+AY90,5)</f>
        <v>0</v>
      </c>
      <c r="BE90" s="12">
        <f>ROUND((BC90-BD90),5)</f>
        <v>0</v>
      </c>
      <c r="BF90" s="13">
        <f>ROUND(IF(BD90=0, IF(BC90=0, 0, 1), BC90/BD90),5)</f>
        <v>0</v>
      </c>
    </row>
    <row r="91" spans="1:58" ht="15" thickBot="1" x14ac:dyDescent="0.4">
      <c r="A91" s="1"/>
      <c r="B91" s="1"/>
      <c r="C91" s="1"/>
      <c r="D91" s="1" t="s">
        <v>100</v>
      </c>
      <c r="E91" s="1"/>
      <c r="F91" s="1"/>
      <c r="G91" s="1"/>
      <c r="H91" s="1"/>
      <c r="I91" s="1"/>
      <c r="J91" s="10">
        <f>ROUND(J8+J27+J36+J44+J47+J66+J69+SUM(J73:J74)+J87+J90,5)</f>
        <v>128612.13</v>
      </c>
      <c r="K91" s="10">
        <f>ROUND(K8+K27+K36+K44+K47+K66+K69+SUM(K73:K74)+K87+K90,5)</f>
        <v>24653.759999999998</v>
      </c>
      <c r="L91" s="10">
        <f>ROUND((J91-K91),5)</f>
        <v>103958.37</v>
      </c>
      <c r="M91" s="11">
        <f>ROUND(IF(K91=0, IF(J91=0, 0, 1), J91/K91),5)</f>
        <v>5.2167300000000001</v>
      </c>
      <c r="N91" s="10">
        <f>ROUND(N8+N27+N36+N44+N47+N66+N69+SUM(N73:N74)+N87+N90,5)</f>
        <v>24315.93</v>
      </c>
      <c r="O91" s="10">
        <f>ROUND(O8+O27+O36+O44+O47+O66+O69+SUM(O73:O74)+O87+O90,5)</f>
        <v>24131.84</v>
      </c>
      <c r="P91" s="10">
        <f>ROUND((N91-O91),5)</f>
        <v>184.09</v>
      </c>
      <c r="Q91" s="11">
        <f>ROUND(IF(O91=0, IF(N91=0, 0, 1), N91/O91),5)</f>
        <v>1.00763</v>
      </c>
      <c r="R91" s="10">
        <f>ROUND(R8+R27+R36+R44+R47+R66+R69+SUM(R73:R74)+R87+R90,5)</f>
        <v>225958.16</v>
      </c>
      <c r="S91" s="10">
        <f>ROUND(S8+S27+S36+S44+S47+S66+S69+SUM(S73:S74)+S87+S90,5)</f>
        <v>239337.84</v>
      </c>
      <c r="T91" s="10">
        <f>ROUND((R91-S91),5)</f>
        <v>-13379.68</v>
      </c>
      <c r="U91" s="11">
        <f>ROUND(IF(S91=0, IF(R91=0, 0, 1), R91/S91),5)</f>
        <v>0.94410000000000005</v>
      </c>
      <c r="V91" s="10">
        <f>ROUND(V8+V27+V36+V44+V47+V66+V69+SUM(V73:V74)+V87+V90,5)</f>
        <v>72137.88</v>
      </c>
      <c r="W91" s="10">
        <f>ROUND(W8+W27+W36+W44+W47+W66+W69+SUM(W73:W74)+W87+W90,5)</f>
        <v>34345.839999999997</v>
      </c>
      <c r="X91" s="10">
        <f>ROUND((V91-W91),5)</f>
        <v>37792.04</v>
      </c>
      <c r="Y91" s="11">
        <f>ROUND(IF(W91=0, IF(V91=0, 0, 1), V91/W91),5)</f>
        <v>2.1003400000000001</v>
      </c>
      <c r="Z91" s="10">
        <f>ROUND(Z8+Z27+Z36+Z44+Z47+Z66+Z69+SUM(Z73:Z74)+Z87+Z90,5)</f>
        <v>21117.94</v>
      </c>
      <c r="AA91" s="10">
        <f>ROUND(AA8+AA27+AA36+AA44+AA47+AA66+AA69+SUM(AA73:AA74)+AA87+AA90,5)</f>
        <v>23816.84</v>
      </c>
      <c r="AB91" s="10">
        <f>ROUND((Z91-AA91),5)</f>
        <v>-2698.9</v>
      </c>
      <c r="AC91" s="11">
        <f>ROUND(IF(AA91=0, IF(Z91=0, 0, 1), Z91/AA91),5)</f>
        <v>0.88668000000000002</v>
      </c>
      <c r="AD91" s="10">
        <f>ROUND(AD8+AD27+AD36+AD44+AD47+AD66+AD69+SUM(AD73:AD74)+AD87+AD90,5)</f>
        <v>22095.55</v>
      </c>
      <c r="AE91" s="10">
        <f>ROUND(AE8+AE27+AE36+AE44+AE47+AE66+AE69+SUM(AE73:AE74)+AE87+AE90,5)</f>
        <v>34829.839999999997</v>
      </c>
      <c r="AF91" s="10">
        <f>ROUND((AD91-AE91),5)</f>
        <v>-12734.29</v>
      </c>
      <c r="AG91" s="11">
        <f>ROUND(IF(AE91=0, IF(AD91=0, 0, 1), AD91/AE91),5)</f>
        <v>0.63439000000000001</v>
      </c>
      <c r="AH91" s="10">
        <f>ROUND(AH8+AH27+AH36+AH44+AH47+AH66+AH69+SUM(AH73:AH74)+AH87+AH90,5)</f>
        <v>32540.1</v>
      </c>
      <c r="AI91" s="10">
        <f>ROUND(AI8+AI27+AI36+AI44+AI47+AI66+AI69+SUM(AI73:AI74)+AI87+AI90,5)</f>
        <v>24416.84</v>
      </c>
      <c r="AJ91" s="10">
        <f>ROUND((AH91-AI91),5)</f>
        <v>8123.26</v>
      </c>
      <c r="AK91" s="11">
        <f>ROUND(IF(AI91=0, IF(AH91=0, 0, 1), AH91/AI91),5)</f>
        <v>1.3326899999999999</v>
      </c>
      <c r="AL91" s="10">
        <f>ROUND(AL8+AL27+AL36+AL44+AL47+AL66+AL69+SUM(AL73:AL74)+AL87+AL90,5)</f>
        <v>22542.7</v>
      </c>
      <c r="AM91" s="10">
        <f>ROUND(AM8+AM27+AM36+AM44+AM47+AM66+AM69+SUM(AM73:AM74)+AM87+AM90,5)</f>
        <v>24416.84</v>
      </c>
      <c r="AN91" s="10">
        <f>ROUND((AL91-AM91),5)</f>
        <v>-1874.14</v>
      </c>
      <c r="AO91" s="11">
        <f>ROUND(IF(AM91=0, IF(AL91=0, 0, 1), AL91/AM91),5)</f>
        <v>0.92323999999999995</v>
      </c>
      <c r="AP91" s="10">
        <f>ROUND(AP8+AP27+AP36+AP44+AP47+AP66+AP69+SUM(AP73:AP74)+AP87+AP90,5)</f>
        <v>22196.36</v>
      </c>
      <c r="AQ91" s="10">
        <f>ROUND(AQ8+AQ27+AQ36+AQ44+AQ47+AQ66+AQ69+SUM(AQ73:AQ74)+AQ87+AQ90,5)</f>
        <v>24341.84</v>
      </c>
      <c r="AR91" s="10">
        <f>ROUND((AP91-AQ91),5)</f>
        <v>-2145.48</v>
      </c>
      <c r="AS91" s="11">
        <f>ROUND(IF(AQ91=0, IF(AP91=0, 0, 1), AP91/AQ91),5)</f>
        <v>0.91186</v>
      </c>
      <c r="AT91" s="10">
        <f>ROUND(AT8+AT27+AT36+AT44+AT47+AT66+AT69+SUM(AT73:AT74)+AT87+AT90,5)</f>
        <v>20678.490000000002</v>
      </c>
      <c r="AU91" s="10">
        <f>ROUND(AU8+AU27+AU36+AU44+AU47+AU66+AU69+SUM(AU73:AU74)+AU87+AU90,5)</f>
        <v>24276.84</v>
      </c>
      <c r="AV91" s="10">
        <f>ROUND((AT91-AU91),5)</f>
        <v>-3598.35</v>
      </c>
      <c r="AW91" s="11">
        <f>ROUND(IF(AU91=0, IF(AT91=0, 0, 1), AT91/AU91),5)</f>
        <v>0.85177999999999998</v>
      </c>
      <c r="AX91" s="10">
        <f>ROUND(AX8+AX27+AX36+AX44+AX47+AX66+AX69+SUM(AX73:AX74)+AX87+AX90,5)</f>
        <v>36205.89</v>
      </c>
      <c r="AY91" s="10">
        <f>ROUND(AY8+AY27+AY36+AY44+AY47+AY66+AY69+SUM(AY73:AY74)+AY87+AY90,5)</f>
        <v>27323.84</v>
      </c>
      <c r="AZ91" s="10">
        <f>ROUND((AX91-AY91),5)</f>
        <v>8882.0499999999993</v>
      </c>
      <c r="BA91" s="11">
        <f>ROUND(IF(AY91=0, IF(AX91=0, 0, 1), AX91/AY91),5)</f>
        <v>1.32507</v>
      </c>
      <c r="BB91" s="11"/>
      <c r="BC91" s="10">
        <f>ROUND(J91+N91+R91+V91+Z91+AD91+AH91+AL91+AP91+AT91+AX91,5)</f>
        <v>628401.13</v>
      </c>
      <c r="BD91" s="10">
        <f>ROUND(K91+O91+S91+W91+AA91+AE91+AI91+AM91+AQ91+AU91+AY91,5)</f>
        <v>505892.16</v>
      </c>
      <c r="BE91" s="10">
        <f>ROUND((BC91-BD91),5)</f>
        <v>122508.97</v>
      </c>
      <c r="BF91" s="11">
        <f>ROUND(IF(BD91=0, IF(BC91=0, 0, 1), BC91/BD91),5)</f>
        <v>1.2421599999999999</v>
      </c>
    </row>
    <row r="92" spans="1:58" x14ac:dyDescent="0.35">
      <c r="A92" s="1"/>
      <c r="B92" s="1"/>
      <c r="C92" s="1" t="s">
        <v>101</v>
      </c>
      <c r="D92" s="1"/>
      <c r="E92" s="1"/>
      <c r="F92" s="1"/>
      <c r="G92" s="1"/>
      <c r="H92" s="1"/>
      <c r="I92" s="1"/>
      <c r="J92" s="4">
        <f>J91</f>
        <v>128612.13</v>
      </c>
      <c r="K92" s="4">
        <f>K91</f>
        <v>24653.759999999998</v>
      </c>
      <c r="L92" s="4">
        <f>ROUND((J92-K92),5)</f>
        <v>103958.37</v>
      </c>
      <c r="M92" s="5">
        <f>ROUND(IF(K92=0, IF(J92=0, 0, 1), J92/K92),5)</f>
        <v>5.2167300000000001</v>
      </c>
      <c r="N92" s="4">
        <f>N91</f>
        <v>24315.93</v>
      </c>
      <c r="O92" s="4">
        <f>O91</f>
        <v>24131.84</v>
      </c>
      <c r="P92" s="4">
        <f>ROUND((N92-O92),5)</f>
        <v>184.09</v>
      </c>
      <c r="Q92" s="5">
        <f>ROUND(IF(O92=0, IF(N92=0, 0, 1), N92/O92),5)</f>
        <v>1.00763</v>
      </c>
      <c r="R92" s="4">
        <f>R91</f>
        <v>225958.16</v>
      </c>
      <c r="S92" s="4">
        <f>S91</f>
        <v>239337.84</v>
      </c>
      <c r="T92" s="4">
        <f>ROUND((R92-S92),5)</f>
        <v>-13379.68</v>
      </c>
      <c r="U92" s="5">
        <f>ROUND(IF(S92=0, IF(R92=0, 0, 1), R92/S92),5)</f>
        <v>0.94410000000000005</v>
      </c>
      <c r="V92" s="4">
        <f>V91</f>
        <v>72137.88</v>
      </c>
      <c r="W92" s="4">
        <f>W91</f>
        <v>34345.839999999997</v>
      </c>
      <c r="X92" s="4">
        <f>ROUND((V92-W92),5)</f>
        <v>37792.04</v>
      </c>
      <c r="Y92" s="5">
        <f>ROUND(IF(W92=0, IF(V92=0, 0, 1), V92/W92),5)</f>
        <v>2.1003400000000001</v>
      </c>
      <c r="Z92" s="4">
        <f>Z91</f>
        <v>21117.94</v>
      </c>
      <c r="AA92" s="4">
        <f>AA91</f>
        <v>23816.84</v>
      </c>
      <c r="AB92" s="4">
        <f>ROUND((Z92-AA92),5)</f>
        <v>-2698.9</v>
      </c>
      <c r="AC92" s="5">
        <f>ROUND(IF(AA92=0, IF(Z92=0, 0, 1), Z92/AA92),5)</f>
        <v>0.88668000000000002</v>
      </c>
      <c r="AD92" s="4">
        <f>AD91</f>
        <v>22095.55</v>
      </c>
      <c r="AE92" s="4">
        <f>AE91</f>
        <v>34829.839999999997</v>
      </c>
      <c r="AF92" s="4">
        <f>ROUND((AD92-AE92),5)</f>
        <v>-12734.29</v>
      </c>
      <c r="AG92" s="5">
        <f>ROUND(IF(AE92=0, IF(AD92=0, 0, 1), AD92/AE92),5)</f>
        <v>0.63439000000000001</v>
      </c>
      <c r="AH92" s="4">
        <f>AH91</f>
        <v>32540.1</v>
      </c>
      <c r="AI92" s="4">
        <f>AI91</f>
        <v>24416.84</v>
      </c>
      <c r="AJ92" s="4">
        <f>ROUND((AH92-AI92),5)</f>
        <v>8123.26</v>
      </c>
      <c r="AK92" s="5">
        <f>ROUND(IF(AI92=0, IF(AH92=0, 0, 1), AH92/AI92),5)</f>
        <v>1.3326899999999999</v>
      </c>
      <c r="AL92" s="4">
        <f>AL91</f>
        <v>22542.7</v>
      </c>
      <c r="AM92" s="4">
        <f>AM91</f>
        <v>24416.84</v>
      </c>
      <c r="AN92" s="4">
        <f>ROUND((AL92-AM92),5)</f>
        <v>-1874.14</v>
      </c>
      <c r="AO92" s="5">
        <f>ROUND(IF(AM92=0, IF(AL92=0, 0, 1), AL92/AM92),5)</f>
        <v>0.92323999999999995</v>
      </c>
      <c r="AP92" s="4">
        <f>AP91</f>
        <v>22196.36</v>
      </c>
      <c r="AQ92" s="4">
        <f>AQ91</f>
        <v>24341.84</v>
      </c>
      <c r="AR92" s="4">
        <f>ROUND((AP92-AQ92),5)</f>
        <v>-2145.48</v>
      </c>
      <c r="AS92" s="5">
        <f>ROUND(IF(AQ92=0, IF(AP92=0, 0, 1), AP92/AQ92),5)</f>
        <v>0.91186</v>
      </c>
      <c r="AT92" s="4">
        <f>AT91</f>
        <v>20678.490000000002</v>
      </c>
      <c r="AU92" s="4">
        <f>AU91</f>
        <v>24276.84</v>
      </c>
      <c r="AV92" s="4">
        <f>ROUND((AT92-AU92),5)</f>
        <v>-3598.35</v>
      </c>
      <c r="AW92" s="5">
        <f>ROUND(IF(AU92=0, IF(AT92=0, 0, 1), AT92/AU92),5)</f>
        <v>0.85177999999999998</v>
      </c>
      <c r="AX92" s="4">
        <f>AX91</f>
        <v>36205.89</v>
      </c>
      <c r="AY92" s="4">
        <f>AY91</f>
        <v>27323.84</v>
      </c>
      <c r="AZ92" s="4">
        <f>ROUND((AX92-AY92),5)</f>
        <v>8882.0499999999993</v>
      </c>
      <c r="BA92" s="5">
        <f>ROUND(IF(AY92=0, IF(AX92=0, 0, 1), AX92/AY92),5)</f>
        <v>1.32507</v>
      </c>
      <c r="BB92" s="5"/>
      <c r="BC92" s="4">
        <f>ROUND(J92+N92+R92+V92+Z92+AD92+AH92+AL92+AP92+AT92+AX92,5)</f>
        <v>628401.13</v>
      </c>
      <c r="BD92" s="4">
        <f>ROUND(K92+O92+S92+W92+AA92+AE92+AI92+AM92+AQ92+AU92+AY92,5)</f>
        <v>505892.16</v>
      </c>
      <c r="BE92" s="4">
        <f>ROUND((BC92-BD92),5)</f>
        <v>122508.97</v>
      </c>
      <c r="BF92" s="5">
        <f>ROUND(IF(BD92=0, IF(BC92=0, 0, 1), BC92/BD92),5)</f>
        <v>1.2421599999999999</v>
      </c>
    </row>
    <row r="93" spans="1:58" x14ac:dyDescent="0.35">
      <c r="A93" s="1"/>
      <c r="B93" s="1"/>
      <c r="C93" s="1"/>
      <c r="D93" s="1" t="s">
        <v>102</v>
      </c>
      <c r="E93" s="1"/>
      <c r="F93" s="1"/>
      <c r="G93" s="1"/>
      <c r="H93" s="1"/>
      <c r="I93" s="1"/>
      <c r="J93" s="4"/>
      <c r="K93" s="4"/>
      <c r="L93" s="4"/>
      <c r="M93" s="5"/>
      <c r="N93" s="4"/>
      <c r="O93" s="4"/>
      <c r="P93" s="4"/>
      <c r="Q93" s="5"/>
      <c r="R93" s="4"/>
      <c r="S93" s="4"/>
      <c r="T93" s="4"/>
      <c r="U93" s="5"/>
      <c r="V93" s="4"/>
      <c r="W93" s="4"/>
      <c r="X93" s="4"/>
      <c r="Y93" s="5"/>
      <c r="Z93" s="4"/>
      <c r="AA93" s="4"/>
      <c r="AB93" s="4"/>
      <c r="AC93" s="5"/>
      <c r="AD93" s="4"/>
      <c r="AE93" s="4"/>
      <c r="AF93" s="4"/>
      <c r="AG93" s="5"/>
      <c r="AH93" s="4"/>
      <c r="AI93" s="4"/>
      <c r="AJ93" s="4"/>
      <c r="AK93" s="5"/>
      <c r="AL93" s="4"/>
      <c r="AM93" s="4"/>
      <c r="AN93" s="4"/>
      <c r="AO93" s="5"/>
      <c r="AP93" s="4"/>
      <c r="AQ93" s="4"/>
      <c r="AR93" s="4"/>
      <c r="AS93" s="5"/>
      <c r="AT93" s="4"/>
      <c r="AU93" s="4"/>
      <c r="AV93" s="4"/>
      <c r="AW93" s="5"/>
      <c r="AX93" s="4"/>
      <c r="AY93" s="4"/>
      <c r="AZ93" s="4"/>
      <c r="BA93" s="5"/>
      <c r="BB93" s="5"/>
      <c r="BC93" s="4"/>
      <c r="BD93" s="4"/>
      <c r="BE93" s="4"/>
      <c r="BF93" s="5"/>
    </row>
    <row r="94" spans="1:58" x14ac:dyDescent="0.35">
      <c r="A94" s="1"/>
      <c r="B94" s="1"/>
      <c r="C94" s="1"/>
      <c r="D94" s="1"/>
      <c r="E94" s="1" t="s">
        <v>103</v>
      </c>
      <c r="F94" s="1"/>
      <c r="G94" s="1"/>
      <c r="H94" s="1"/>
      <c r="I94" s="1"/>
      <c r="J94" s="4"/>
      <c r="K94" s="4"/>
      <c r="L94" s="4"/>
      <c r="M94" s="5"/>
      <c r="N94" s="4"/>
      <c r="O94" s="4"/>
      <c r="P94" s="4"/>
      <c r="Q94" s="5"/>
      <c r="R94" s="4"/>
      <c r="S94" s="4"/>
      <c r="T94" s="4"/>
      <c r="U94" s="5"/>
      <c r="V94" s="4"/>
      <c r="W94" s="4"/>
      <c r="X94" s="4"/>
      <c r="Y94" s="5"/>
      <c r="Z94" s="4"/>
      <c r="AA94" s="4"/>
      <c r="AB94" s="4"/>
      <c r="AC94" s="5"/>
      <c r="AD94" s="4"/>
      <c r="AE94" s="4"/>
      <c r="AF94" s="4"/>
      <c r="AG94" s="5"/>
      <c r="AH94" s="4"/>
      <c r="AI94" s="4"/>
      <c r="AJ94" s="4"/>
      <c r="AK94" s="5"/>
      <c r="AL94" s="4"/>
      <c r="AM94" s="4"/>
      <c r="AN94" s="4"/>
      <c r="AO94" s="5"/>
      <c r="AP94" s="4"/>
      <c r="AQ94" s="4"/>
      <c r="AR94" s="4"/>
      <c r="AS94" s="5"/>
      <c r="AT94" s="4"/>
      <c r="AU94" s="4"/>
      <c r="AV94" s="4"/>
      <c r="AW94" s="5"/>
      <c r="AX94" s="4"/>
      <c r="AY94" s="4"/>
      <c r="AZ94" s="4"/>
      <c r="BA94" s="5"/>
      <c r="BB94" s="5"/>
      <c r="BC94" s="4"/>
      <c r="BD94" s="4"/>
      <c r="BE94" s="4"/>
      <c r="BF94" s="5"/>
    </row>
    <row r="95" spans="1:58" x14ac:dyDescent="0.35">
      <c r="A95" s="1"/>
      <c r="B95" s="1"/>
      <c r="C95" s="1"/>
      <c r="D95" s="1"/>
      <c r="E95" s="1"/>
      <c r="F95" s="1" t="s">
        <v>104</v>
      </c>
      <c r="G95" s="1"/>
      <c r="H95" s="1"/>
      <c r="I95" s="1"/>
      <c r="J95" s="4"/>
      <c r="K95" s="4"/>
      <c r="L95" s="4"/>
      <c r="M95" s="5"/>
      <c r="N95" s="4"/>
      <c r="O95" s="4"/>
      <c r="P95" s="4"/>
      <c r="Q95" s="5"/>
      <c r="R95" s="4"/>
      <c r="S95" s="4"/>
      <c r="T95" s="4"/>
      <c r="U95" s="5"/>
      <c r="V95" s="4"/>
      <c r="W95" s="4"/>
      <c r="X95" s="4"/>
      <c r="Y95" s="5"/>
      <c r="Z95" s="4"/>
      <c r="AA95" s="4"/>
      <c r="AB95" s="4"/>
      <c r="AC95" s="5"/>
      <c r="AD95" s="4"/>
      <c r="AE95" s="4"/>
      <c r="AF95" s="4"/>
      <c r="AG95" s="5"/>
      <c r="AH95" s="4"/>
      <c r="AI95" s="4"/>
      <c r="AJ95" s="4"/>
      <c r="AK95" s="5"/>
      <c r="AL95" s="4"/>
      <c r="AM95" s="4"/>
      <c r="AN95" s="4"/>
      <c r="AO95" s="5"/>
      <c r="AP95" s="4"/>
      <c r="AQ95" s="4"/>
      <c r="AR95" s="4"/>
      <c r="AS95" s="5"/>
      <c r="AT95" s="4"/>
      <c r="AU95" s="4"/>
      <c r="AV95" s="4"/>
      <c r="AW95" s="5"/>
      <c r="AX95" s="4"/>
      <c r="AY95" s="4"/>
      <c r="AZ95" s="4"/>
      <c r="BA95" s="5"/>
      <c r="BB95" s="5"/>
      <c r="BC95" s="4"/>
      <c r="BD95" s="4"/>
      <c r="BE95" s="4"/>
      <c r="BF95" s="5"/>
    </row>
    <row r="96" spans="1:58" x14ac:dyDescent="0.35">
      <c r="A96" s="1"/>
      <c r="B96" s="1"/>
      <c r="C96" s="1"/>
      <c r="D96" s="1"/>
      <c r="E96" s="1"/>
      <c r="F96" s="1"/>
      <c r="G96" s="1" t="s">
        <v>105</v>
      </c>
      <c r="H96" s="1"/>
      <c r="I96" s="1"/>
      <c r="J96" s="4"/>
      <c r="K96" s="4"/>
      <c r="L96" s="4"/>
      <c r="M96" s="5"/>
      <c r="N96" s="4"/>
      <c r="O96" s="4"/>
      <c r="P96" s="4"/>
      <c r="Q96" s="5"/>
      <c r="R96" s="4"/>
      <c r="S96" s="4"/>
      <c r="T96" s="4"/>
      <c r="U96" s="5"/>
      <c r="V96" s="4"/>
      <c r="W96" s="4"/>
      <c r="X96" s="4"/>
      <c r="Y96" s="5"/>
      <c r="Z96" s="4"/>
      <c r="AA96" s="4"/>
      <c r="AB96" s="4"/>
      <c r="AC96" s="5"/>
      <c r="AD96" s="4"/>
      <c r="AE96" s="4"/>
      <c r="AF96" s="4"/>
      <c r="AG96" s="5"/>
      <c r="AH96" s="4"/>
      <c r="AI96" s="4"/>
      <c r="AJ96" s="4"/>
      <c r="AK96" s="5"/>
      <c r="AL96" s="4"/>
      <c r="AM96" s="4"/>
      <c r="AN96" s="4"/>
      <c r="AO96" s="5"/>
      <c r="AP96" s="4"/>
      <c r="AQ96" s="4"/>
      <c r="AR96" s="4"/>
      <c r="AS96" s="5"/>
      <c r="AT96" s="4"/>
      <c r="AU96" s="4"/>
      <c r="AV96" s="4"/>
      <c r="AW96" s="5"/>
      <c r="AX96" s="4"/>
      <c r="AY96" s="4"/>
      <c r="AZ96" s="4"/>
      <c r="BA96" s="5"/>
      <c r="BB96" s="5"/>
      <c r="BC96" s="4"/>
      <c r="BD96" s="4"/>
      <c r="BE96" s="4"/>
      <c r="BF96" s="5"/>
    </row>
    <row r="97" spans="1:58" x14ac:dyDescent="0.35">
      <c r="A97" s="1"/>
      <c r="B97" s="1"/>
      <c r="C97" s="1"/>
      <c r="D97" s="1"/>
      <c r="E97" s="1"/>
      <c r="F97" s="1"/>
      <c r="G97" s="1"/>
      <c r="H97" s="1" t="s">
        <v>106</v>
      </c>
      <c r="I97" s="1"/>
      <c r="J97" s="4">
        <v>1233.4100000000001</v>
      </c>
      <c r="K97" s="4">
        <v>704.62</v>
      </c>
      <c r="L97" s="4">
        <f>ROUND((J97-K97),5)</f>
        <v>528.79</v>
      </c>
      <c r="M97" s="5">
        <f>ROUND(IF(K97=0, IF(J97=0, 0, 1), J97/K97),5)</f>
        <v>1.7504599999999999</v>
      </c>
      <c r="N97" s="4">
        <v>646.52</v>
      </c>
      <c r="O97" s="4">
        <v>704.58</v>
      </c>
      <c r="P97" s="4">
        <f>ROUND((N97-O97),5)</f>
        <v>-58.06</v>
      </c>
      <c r="Q97" s="5">
        <f>ROUND(IF(O97=0, IF(N97=0, 0, 1), N97/O97),5)</f>
        <v>0.91759999999999997</v>
      </c>
      <c r="R97" s="4">
        <v>646.52</v>
      </c>
      <c r="S97" s="4">
        <v>704.58</v>
      </c>
      <c r="T97" s="4">
        <f>ROUND((R97-S97),5)</f>
        <v>-58.06</v>
      </c>
      <c r="U97" s="5">
        <f>ROUND(IF(S97=0, IF(R97=0, 0, 1), R97/S97),5)</f>
        <v>0.91759999999999997</v>
      </c>
      <c r="V97" s="4">
        <v>646.52</v>
      </c>
      <c r="W97" s="4">
        <v>704.58</v>
      </c>
      <c r="X97" s="4">
        <f>ROUND((V97-W97),5)</f>
        <v>-58.06</v>
      </c>
      <c r="Y97" s="5">
        <f>ROUND(IF(W97=0, IF(V97=0, 0, 1), V97/W97),5)</f>
        <v>0.91759999999999997</v>
      </c>
      <c r="Z97" s="4">
        <v>481.52</v>
      </c>
      <c r="AA97" s="4">
        <v>704.58</v>
      </c>
      <c r="AB97" s="4">
        <f>ROUND((Z97-AA97),5)</f>
        <v>-223.06</v>
      </c>
      <c r="AC97" s="5">
        <f>ROUND(IF(AA97=0, IF(Z97=0, 0, 1), Z97/AA97),5)</f>
        <v>0.68340999999999996</v>
      </c>
      <c r="AD97" s="4">
        <v>531.52</v>
      </c>
      <c r="AE97" s="4">
        <v>704.58</v>
      </c>
      <c r="AF97" s="4">
        <f>ROUND((AD97-AE97),5)</f>
        <v>-173.06</v>
      </c>
      <c r="AG97" s="5">
        <f>ROUND(IF(AE97=0, IF(AD97=0, 0, 1), AD97/AE97),5)</f>
        <v>0.75438000000000005</v>
      </c>
      <c r="AH97" s="4">
        <v>804.79</v>
      </c>
      <c r="AI97" s="4">
        <v>704.58</v>
      </c>
      <c r="AJ97" s="4">
        <f>ROUND((AH97-AI97),5)</f>
        <v>100.21</v>
      </c>
      <c r="AK97" s="5">
        <f>ROUND(IF(AI97=0, IF(AH97=0, 0, 1), AH97/AI97),5)</f>
        <v>1.1422300000000001</v>
      </c>
      <c r="AL97" s="4">
        <v>0</v>
      </c>
      <c r="AM97" s="4">
        <v>704.58</v>
      </c>
      <c r="AN97" s="4">
        <f>ROUND((AL97-AM97),5)</f>
        <v>-704.58</v>
      </c>
      <c r="AO97" s="5">
        <f>ROUND(IF(AM97=0, IF(AL97=0, 0, 1), AL97/AM97),5)</f>
        <v>0</v>
      </c>
      <c r="AP97" s="4">
        <v>0</v>
      </c>
      <c r="AQ97" s="4">
        <v>704.58</v>
      </c>
      <c r="AR97" s="4">
        <f>ROUND((AP97-AQ97),5)</f>
        <v>-704.58</v>
      </c>
      <c r="AS97" s="5">
        <f>ROUND(IF(AQ97=0, IF(AP97=0, 0, 1), AP97/AQ97),5)</f>
        <v>0</v>
      </c>
      <c r="AT97" s="4">
        <v>0</v>
      </c>
      <c r="AU97" s="4">
        <v>704.58</v>
      </c>
      <c r="AV97" s="4">
        <f>ROUND((AT97-AU97),5)</f>
        <v>-704.58</v>
      </c>
      <c r="AW97" s="5">
        <f>ROUND(IF(AU97=0, IF(AT97=0, 0, 1), AT97/AU97),5)</f>
        <v>0</v>
      </c>
      <c r="AX97" s="4">
        <v>584</v>
      </c>
      <c r="AY97" s="4">
        <v>704.58</v>
      </c>
      <c r="AZ97" s="4">
        <f>ROUND((AX97-AY97),5)</f>
        <v>-120.58</v>
      </c>
      <c r="BA97" s="5">
        <f>ROUND(IF(AY97=0, IF(AX97=0, 0, 1), AX97/AY97),5)</f>
        <v>0.82886000000000004</v>
      </c>
      <c r="BB97" s="5"/>
      <c r="BC97" s="4">
        <f>ROUND(J97+N97+R97+V97+Z97+AD97+AH97+AL97+AP97+AT97+AX97,5)</f>
        <v>5574.8</v>
      </c>
      <c r="BD97" s="4">
        <f>ROUND(K97+O97+S97+W97+AA97+AE97+AI97+AM97+AQ97+AU97+AY97,5)</f>
        <v>7750.42</v>
      </c>
      <c r="BE97" s="4">
        <f>ROUND((BC97-BD97),5)</f>
        <v>-2175.62</v>
      </c>
      <c r="BF97" s="5">
        <f>ROUND(IF(BD97=0, IF(BC97=0, 0, 1), BC97/BD97),5)</f>
        <v>0.71928999999999998</v>
      </c>
    </row>
    <row r="98" spans="1:58" x14ac:dyDescent="0.35">
      <c r="A98" s="1"/>
      <c r="B98" s="1"/>
      <c r="C98" s="1"/>
      <c r="D98" s="1"/>
      <c r="E98" s="1"/>
      <c r="F98" s="1"/>
      <c r="G98" s="1"/>
      <c r="H98" s="1" t="s">
        <v>107</v>
      </c>
      <c r="I98" s="1"/>
      <c r="J98" s="4">
        <v>4822.82</v>
      </c>
      <c r="K98" s="4">
        <v>3965.75</v>
      </c>
      <c r="L98" s="4">
        <f>ROUND((J98-K98),5)</f>
        <v>857.07</v>
      </c>
      <c r="M98" s="5">
        <f>ROUND(IF(K98=0, IF(J98=0, 0, 1), J98/K98),5)</f>
        <v>1.2161200000000001</v>
      </c>
      <c r="N98" s="4">
        <v>3414.23</v>
      </c>
      <c r="O98" s="4">
        <v>3965.75</v>
      </c>
      <c r="P98" s="4">
        <f>ROUND((N98-O98),5)</f>
        <v>-551.52</v>
      </c>
      <c r="Q98" s="5">
        <f>ROUND(IF(O98=0, IF(N98=0, 0, 1), N98/O98),5)</f>
        <v>0.86092999999999997</v>
      </c>
      <c r="R98" s="4">
        <v>3414.23</v>
      </c>
      <c r="S98" s="4">
        <v>3965.75</v>
      </c>
      <c r="T98" s="4">
        <f>ROUND((R98-S98),5)</f>
        <v>-551.52</v>
      </c>
      <c r="U98" s="5">
        <f>ROUND(IF(S98=0, IF(R98=0, 0, 1), R98/S98),5)</f>
        <v>0.86092999999999997</v>
      </c>
      <c r="V98" s="4">
        <v>3414.23</v>
      </c>
      <c r="W98" s="4">
        <v>3965.75</v>
      </c>
      <c r="X98" s="4">
        <f>ROUND((V98-W98),5)</f>
        <v>-551.52</v>
      </c>
      <c r="Y98" s="5">
        <f>ROUND(IF(W98=0, IF(V98=0, 0, 1), V98/W98),5)</f>
        <v>0.86092999999999997</v>
      </c>
      <c r="Z98" s="4">
        <v>3414.23</v>
      </c>
      <c r="AA98" s="4">
        <v>3965.75</v>
      </c>
      <c r="AB98" s="4">
        <f>ROUND((Z98-AA98),5)</f>
        <v>-551.52</v>
      </c>
      <c r="AC98" s="5">
        <f>ROUND(IF(AA98=0, IF(Z98=0, 0, 1), Z98/AA98),5)</f>
        <v>0.86092999999999997</v>
      </c>
      <c r="AD98" s="4">
        <v>3901.73</v>
      </c>
      <c r="AE98" s="4">
        <v>3965.75</v>
      </c>
      <c r="AF98" s="4">
        <f>ROUND((AD98-AE98),5)</f>
        <v>-64.02</v>
      </c>
      <c r="AG98" s="5">
        <f>ROUND(IF(AE98=0, IF(AD98=0, 0, 1), AD98/AE98),5)</f>
        <v>0.98385999999999996</v>
      </c>
      <c r="AH98" s="4">
        <v>5159.84</v>
      </c>
      <c r="AI98" s="4">
        <v>3965.75</v>
      </c>
      <c r="AJ98" s="4">
        <f>ROUND((AH98-AI98),5)</f>
        <v>1194.0899999999999</v>
      </c>
      <c r="AK98" s="5">
        <f>ROUND(IF(AI98=0, IF(AH98=0, 0, 1), AH98/AI98),5)</f>
        <v>1.3010999999999999</v>
      </c>
      <c r="AL98" s="4">
        <v>5914.23</v>
      </c>
      <c r="AM98" s="4">
        <v>3965.75</v>
      </c>
      <c r="AN98" s="4">
        <f>ROUND((AL98-AM98),5)</f>
        <v>1948.48</v>
      </c>
      <c r="AO98" s="5">
        <f>ROUND(IF(AM98=0, IF(AL98=0, 0, 1), AL98/AM98),5)</f>
        <v>1.49133</v>
      </c>
      <c r="AP98" s="4">
        <v>4571.45</v>
      </c>
      <c r="AQ98" s="4">
        <v>3965.75</v>
      </c>
      <c r="AR98" s="4">
        <f>ROUND((AP98-AQ98),5)</f>
        <v>605.70000000000005</v>
      </c>
      <c r="AS98" s="5">
        <f>ROUND(IF(AQ98=0, IF(AP98=0, 0, 1), AP98/AQ98),5)</f>
        <v>1.15273</v>
      </c>
      <c r="AT98" s="4">
        <v>2423</v>
      </c>
      <c r="AU98" s="4">
        <v>3965.75</v>
      </c>
      <c r="AV98" s="4">
        <f>ROUND((AT98-AU98),5)</f>
        <v>-1542.75</v>
      </c>
      <c r="AW98" s="5">
        <f>ROUND(IF(AU98=0, IF(AT98=0, 0, 1), AT98/AU98),5)</f>
        <v>0.61097999999999997</v>
      </c>
      <c r="AX98" s="4">
        <v>2423</v>
      </c>
      <c r="AY98" s="4">
        <v>3965.75</v>
      </c>
      <c r="AZ98" s="4">
        <f>ROUND((AX98-AY98),5)</f>
        <v>-1542.75</v>
      </c>
      <c r="BA98" s="5">
        <f>ROUND(IF(AY98=0, IF(AX98=0, 0, 1), AX98/AY98),5)</f>
        <v>0.61097999999999997</v>
      </c>
      <c r="BB98" s="5"/>
      <c r="BC98" s="4">
        <f>ROUND(J98+N98+R98+V98+Z98+AD98+AH98+AL98+AP98+AT98+AX98,5)</f>
        <v>42872.99</v>
      </c>
      <c r="BD98" s="4">
        <f>ROUND(K98+O98+S98+W98+AA98+AE98+AI98+AM98+AQ98+AU98+AY98,5)</f>
        <v>43623.25</v>
      </c>
      <c r="BE98" s="4">
        <f>ROUND((BC98-BD98),5)</f>
        <v>-750.26</v>
      </c>
      <c r="BF98" s="5">
        <f>ROUND(IF(BD98=0, IF(BC98=0, 0, 1), BC98/BD98),5)</f>
        <v>0.98280000000000001</v>
      </c>
    </row>
    <row r="99" spans="1:58" ht="15" thickBot="1" x14ac:dyDescent="0.4">
      <c r="A99" s="1"/>
      <c r="B99" s="1"/>
      <c r="C99" s="1"/>
      <c r="D99" s="1"/>
      <c r="E99" s="1"/>
      <c r="F99" s="1"/>
      <c r="G99" s="1"/>
      <c r="H99" s="1" t="s">
        <v>108</v>
      </c>
      <c r="I99" s="1"/>
      <c r="J99" s="6">
        <v>0</v>
      </c>
      <c r="K99" s="6"/>
      <c r="L99" s="6"/>
      <c r="M99" s="7"/>
      <c r="N99" s="6">
        <v>0</v>
      </c>
      <c r="O99" s="6"/>
      <c r="P99" s="6"/>
      <c r="Q99" s="7"/>
      <c r="R99" s="6">
        <v>0</v>
      </c>
      <c r="S99" s="6"/>
      <c r="T99" s="6"/>
      <c r="U99" s="7"/>
      <c r="V99" s="6">
        <v>0</v>
      </c>
      <c r="W99" s="6"/>
      <c r="X99" s="6"/>
      <c r="Y99" s="7"/>
      <c r="Z99" s="6">
        <v>0</v>
      </c>
      <c r="AA99" s="6"/>
      <c r="AB99" s="6"/>
      <c r="AC99" s="7"/>
      <c r="AD99" s="6">
        <v>0</v>
      </c>
      <c r="AE99" s="6"/>
      <c r="AF99" s="6"/>
      <c r="AG99" s="7"/>
      <c r="AH99" s="6">
        <v>2229.31</v>
      </c>
      <c r="AI99" s="6"/>
      <c r="AJ99" s="6"/>
      <c r="AK99" s="7"/>
      <c r="AL99" s="6">
        <v>813.86</v>
      </c>
      <c r="AM99" s="6"/>
      <c r="AN99" s="6"/>
      <c r="AO99" s="7"/>
      <c r="AP99" s="6">
        <v>792.76</v>
      </c>
      <c r="AQ99" s="6"/>
      <c r="AR99" s="6"/>
      <c r="AS99" s="7"/>
      <c r="AT99" s="6">
        <v>784.84</v>
      </c>
      <c r="AU99" s="6"/>
      <c r="AV99" s="6"/>
      <c r="AW99" s="7"/>
      <c r="AX99" s="6">
        <v>605.45000000000005</v>
      </c>
      <c r="AY99" s="6"/>
      <c r="AZ99" s="6"/>
      <c r="BA99" s="7"/>
      <c r="BB99" s="7"/>
      <c r="BC99" s="6">
        <f>ROUND(J99+N99+R99+V99+Z99+AD99+AH99+AL99+AP99+AT99+AX99,5)</f>
        <v>5226.22</v>
      </c>
      <c r="BD99" s="6"/>
      <c r="BE99" s="6"/>
      <c r="BF99" s="7"/>
    </row>
    <row r="100" spans="1:58" x14ac:dyDescent="0.35">
      <c r="A100" s="1"/>
      <c r="B100" s="1"/>
      <c r="C100" s="1"/>
      <c r="D100" s="1"/>
      <c r="E100" s="1"/>
      <c r="F100" s="1"/>
      <c r="G100" s="1" t="s">
        <v>109</v>
      </c>
      <c r="H100" s="1"/>
      <c r="I100" s="1"/>
      <c r="J100" s="4">
        <f>ROUND(SUM(J96:J99),5)</f>
        <v>6056.23</v>
      </c>
      <c r="K100" s="4">
        <f>ROUND(SUM(K96:K99),5)</f>
        <v>4670.37</v>
      </c>
      <c r="L100" s="4">
        <f>ROUND((J100-K100),5)</f>
        <v>1385.86</v>
      </c>
      <c r="M100" s="5">
        <f>ROUND(IF(K100=0, IF(J100=0, 0, 1), J100/K100),5)</f>
        <v>1.2967299999999999</v>
      </c>
      <c r="N100" s="4">
        <f>ROUND(SUM(N96:N99),5)</f>
        <v>4060.75</v>
      </c>
      <c r="O100" s="4">
        <f>ROUND(SUM(O96:O99),5)</f>
        <v>4670.33</v>
      </c>
      <c r="P100" s="4">
        <f>ROUND((N100-O100),5)</f>
        <v>-609.58000000000004</v>
      </c>
      <c r="Q100" s="5">
        <f>ROUND(IF(O100=0, IF(N100=0, 0, 1), N100/O100),5)</f>
        <v>0.86948000000000003</v>
      </c>
      <c r="R100" s="4">
        <f>ROUND(SUM(R96:R99),5)</f>
        <v>4060.75</v>
      </c>
      <c r="S100" s="4">
        <f>ROUND(SUM(S96:S99),5)</f>
        <v>4670.33</v>
      </c>
      <c r="T100" s="4">
        <f>ROUND((R100-S100),5)</f>
        <v>-609.58000000000004</v>
      </c>
      <c r="U100" s="5">
        <f>ROUND(IF(S100=0, IF(R100=0, 0, 1), R100/S100),5)</f>
        <v>0.86948000000000003</v>
      </c>
      <c r="V100" s="4">
        <f>ROUND(SUM(V96:V99),5)</f>
        <v>4060.75</v>
      </c>
      <c r="W100" s="4">
        <f>ROUND(SUM(W96:W99),5)</f>
        <v>4670.33</v>
      </c>
      <c r="X100" s="4">
        <f>ROUND((V100-W100),5)</f>
        <v>-609.58000000000004</v>
      </c>
      <c r="Y100" s="5">
        <f>ROUND(IF(W100=0, IF(V100=0, 0, 1), V100/W100),5)</f>
        <v>0.86948000000000003</v>
      </c>
      <c r="Z100" s="4">
        <f>ROUND(SUM(Z96:Z99),5)</f>
        <v>3895.75</v>
      </c>
      <c r="AA100" s="4">
        <f>ROUND(SUM(AA96:AA99),5)</f>
        <v>4670.33</v>
      </c>
      <c r="AB100" s="4">
        <f>ROUND((Z100-AA100),5)</f>
        <v>-774.58</v>
      </c>
      <c r="AC100" s="5">
        <f>ROUND(IF(AA100=0, IF(Z100=0, 0, 1), Z100/AA100),5)</f>
        <v>0.83414999999999995</v>
      </c>
      <c r="AD100" s="4">
        <f>ROUND(SUM(AD96:AD99),5)</f>
        <v>4433.25</v>
      </c>
      <c r="AE100" s="4">
        <f>ROUND(SUM(AE96:AE99),5)</f>
        <v>4670.33</v>
      </c>
      <c r="AF100" s="4">
        <f>ROUND((AD100-AE100),5)</f>
        <v>-237.08</v>
      </c>
      <c r="AG100" s="5">
        <f>ROUND(IF(AE100=0, IF(AD100=0, 0, 1), AD100/AE100),5)</f>
        <v>0.94923999999999997</v>
      </c>
      <c r="AH100" s="4">
        <f>ROUND(SUM(AH96:AH99),5)</f>
        <v>8193.94</v>
      </c>
      <c r="AI100" s="4">
        <f>ROUND(SUM(AI96:AI99),5)</f>
        <v>4670.33</v>
      </c>
      <c r="AJ100" s="4">
        <f>ROUND((AH100-AI100),5)</f>
        <v>3523.61</v>
      </c>
      <c r="AK100" s="5">
        <f>ROUND(IF(AI100=0, IF(AH100=0, 0, 1), AH100/AI100),5)</f>
        <v>1.75447</v>
      </c>
      <c r="AL100" s="4">
        <f>ROUND(SUM(AL96:AL99),5)</f>
        <v>6728.09</v>
      </c>
      <c r="AM100" s="4">
        <f>ROUND(SUM(AM96:AM99),5)</f>
        <v>4670.33</v>
      </c>
      <c r="AN100" s="4">
        <f>ROUND((AL100-AM100),5)</f>
        <v>2057.7600000000002</v>
      </c>
      <c r="AO100" s="5">
        <f>ROUND(IF(AM100=0, IF(AL100=0, 0, 1), AL100/AM100),5)</f>
        <v>1.4406000000000001</v>
      </c>
      <c r="AP100" s="4">
        <f>ROUND(SUM(AP96:AP99),5)</f>
        <v>5364.21</v>
      </c>
      <c r="AQ100" s="4">
        <f>ROUND(SUM(AQ96:AQ99),5)</f>
        <v>4670.33</v>
      </c>
      <c r="AR100" s="4">
        <f>ROUND((AP100-AQ100),5)</f>
        <v>693.88</v>
      </c>
      <c r="AS100" s="5">
        <f>ROUND(IF(AQ100=0, IF(AP100=0, 0, 1), AP100/AQ100),5)</f>
        <v>1.1485700000000001</v>
      </c>
      <c r="AT100" s="4">
        <f>ROUND(SUM(AT96:AT99),5)</f>
        <v>3207.84</v>
      </c>
      <c r="AU100" s="4">
        <f>ROUND(SUM(AU96:AU99),5)</f>
        <v>4670.33</v>
      </c>
      <c r="AV100" s="4">
        <f>ROUND((AT100-AU100),5)</f>
        <v>-1462.49</v>
      </c>
      <c r="AW100" s="5">
        <f>ROUND(IF(AU100=0, IF(AT100=0, 0, 1), AT100/AU100),5)</f>
        <v>0.68686000000000003</v>
      </c>
      <c r="AX100" s="4">
        <f>ROUND(SUM(AX96:AX99),5)</f>
        <v>3612.45</v>
      </c>
      <c r="AY100" s="4">
        <f>ROUND(SUM(AY96:AY99),5)</f>
        <v>4670.33</v>
      </c>
      <c r="AZ100" s="4">
        <f>ROUND((AX100-AY100),5)</f>
        <v>-1057.8800000000001</v>
      </c>
      <c r="BA100" s="5">
        <f>ROUND(IF(AY100=0, IF(AX100=0, 0, 1), AX100/AY100),5)</f>
        <v>0.77349000000000001</v>
      </c>
      <c r="BB100" s="5"/>
      <c r="BC100" s="4">
        <f>ROUND(J100+N100+R100+V100+Z100+AD100+AH100+AL100+AP100+AT100+AX100,5)</f>
        <v>53674.01</v>
      </c>
      <c r="BD100" s="4">
        <f>ROUND(K100+O100+S100+W100+AA100+AE100+AI100+AM100+AQ100+AU100+AY100,5)</f>
        <v>51373.67</v>
      </c>
      <c r="BE100" s="4">
        <f>ROUND((BC100-BD100),5)</f>
        <v>2300.34</v>
      </c>
      <c r="BF100" s="5">
        <f>ROUND(IF(BD100=0, IF(BC100=0, 0, 1), BC100/BD100),5)</f>
        <v>1.04478</v>
      </c>
    </row>
    <row r="101" spans="1:58" x14ac:dyDescent="0.35">
      <c r="A101" s="1"/>
      <c r="B101" s="1"/>
      <c r="C101" s="1"/>
      <c r="D101" s="1"/>
      <c r="E101" s="1"/>
      <c r="F101" s="1"/>
      <c r="G101" s="1" t="s">
        <v>110</v>
      </c>
      <c r="H101" s="1"/>
      <c r="I101" s="1"/>
      <c r="J101" s="4"/>
      <c r="K101" s="4"/>
      <c r="L101" s="4"/>
      <c r="M101" s="5"/>
      <c r="N101" s="4"/>
      <c r="O101" s="4"/>
      <c r="P101" s="4"/>
      <c r="Q101" s="5"/>
      <c r="R101" s="4"/>
      <c r="S101" s="4"/>
      <c r="T101" s="4"/>
      <c r="U101" s="5"/>
      <c r="V101" s="4"/>
      <c r="W101" s="4"/>
      <c r="X101" s="4"/>
      <c r="Y101" s="5"/>
      <c r="Z101" s="4"/>
      <c r="AA101" s="4"/>
      <c r="AB101" s="4"/>
      <c r="AC101" s="5"/>
      <c r="AD101" s="4"/>
      <c r="AE101" s="4"/>
      <c r="AF101" s="4"/>
      <c r="AG101" s="5"/>
      <c r="AH101" s="4"/>
      <c r="AI101" s="4"/>
      <c r="AJ101" s="4"/>
      <c r="AK101" s="5"/>
      <c r="AL101" s="4"/>
      <c r="AM101" s="4"/>
      <c r="AN101" s="4"/>
      <c r="AO101" s="5"/>
      <c r="AP101" s="4"/>
      <c r="AQ101" s="4"/>
      <c r="AR101" s="4"/>
      <c r="AS101" s="5"/>
      <c r="AT101" s="4"/>
      <c r="AU101" s="4"/>
      <c r="AV101" s="4"/>
      <c r="AW101" s="5"/>
      <c r="AX101" s="4"/>
      <c r="AY101" s="4"/>
      <c r="AZ101" s="4"/>
      <c r="BA101" s="5"/>
      <c r="BB101" s="5"/>
      <c r="BC101" s="4"/>
      <c r="BD101" s="4"/>
      <c r="BE101" s="4"/>
      <c r="BF101" s="5"/>
    </row>
    <row r="102" spans="1:58" x14ac:dyDescent="0.35">
      <c r="A102" s="1"/>
      <c r="B102" s="1"/>
      <c r="C102" s="1"/>
      <c r="D102" s="1"/>
      <c r="E102" s="1"/>
      <c r="F102" s="1"/>
      <c r="G102" s="1"/>
      <c r="H102" s="1" t="s">
        <v>111</v>
      </c>
      <c r="I102" s="1"/>
      <c r="J102" s="4">
        <v>929.81</v>
      </c>
      <c r="K102" s="4">
        <v>650.62</v>
      </c>
      <c r="L102" s="4">
        <f>ROUND((J102-K102),5)</f>
        <v>279.19</v>
      </c>
      <c r="M102" s="5">
        <f>ROUND(IF(K102=0, IF(J102=0, 0, 1), J102/K102),5)</f>
        <v>1.4291100000000001</v>
      </c>
      <c r="N102" s="4">
        <v>381.1</v>
      </c>
      <c r="O102" s="4">
        <v>650.58000000000004</v>
      </c>
      <c r="P102" s="4">
        <f>ROUND((N102-O102),5)</f>
        <v>-269.48</v>
      </c>
      <c r="Q102" s="5">
        <f>ROUND(IF(O102=0, IF(N102=0, 0, 1), N102/O102),5)</f>
        <v>0.58577999999999997</v>
      </c>
      <c r="R102" s="4">
        <v>518.34</v>
      </c>
      <c r="S102" s="4">
        <v>650.58000000000004</v>
      </c>
      <c r="T102" s="4">
        <f>ROUND((R102-S102),5)</f>
        <v>-132.24</v>
      </c>
      <c r="U102" s="5">
        <f>ROUND(IF(S102=0, IF(R102=0, 0, 1), R102/S102),5)</f>
        <v>0.79674</v>
      </c>
      <c r="V102" s="4">
        <v>369.7</v>
      </c>
      <c r="W102" s="4">
        <v>650.58000000000004</v>
      </c>
      <c r="X102" s="4">
        <f>ROUND((V102-W102),5)</f>
        <v>-280.88</v>
      </c>
      <c r="Y102" s="5">
        <f>ROUND(IF(W102=0, IF(V102=0, 0, 1), V102/W102),5)</f>
        <v>0.56825999999999999</v>
      </c>
      <c r="Z102" s="4">
        <v>430.1</v>
      </c>
      <c r="AA102" s="4">
        <v>650.58000000000004</v>
      </c>
      <c r="AB102" s="4">
        <f>ROUND((Z102-AA102),5)</f>
        <v>-220.48</v>
      </c>
      <c r="AC102" s="5">
        <f>ROUND(IF(AA102=0, IF(Z102=0, 0, 1), Z102/AA102),5)</f>
        <v>0.66110000000000002</v>
      </c>
      <c r="AD102" s="4">
        <v>606.11</v>
      </c>
      <c r="AE102" s="4">
        <v>650.58000000000004</v>
      </c>
      <c r="AF102" s="4">
        <f>ROUND((AD102-AE102),5)</f>
        <v>-44.47</v>
      </c>
      <c r="AG102" s="5">
        <f>ROUND(IF(AE102=0, IF(AD102=0, 0, 1), AD102/AE102),5)</f>
        <v>0.93164999999999998</v>
      </c>
      <c r="AH102" s="4">
        <v>582.79</v>
      </c>
      <c r="AI102" s="4">
        <v>650.58000000000004</v>
      </c>
      <c r="AJ102" s="4">
        <f>ROUND((AH102-AI102),5)</f>
        <v>-67.790000000000006</v>
      </c>
      <c r="AK102" s="5">
        <f>ROUND(IF(AI102=0, IF(AH102=0, 0, 1), AH102/AI102),5)</f>
        <v>0.89580000000000004</v>
      </c>
      <c r="AL102" s="4">
        <v>513.19000000000005</v>
      </c>
      <c r="AM102" s="4">
        <v>650.58000000000004</v>
      </c>
      <c r="AN102" s="4">
        <f>ROUND((AL102-AM102),5)</f>
        <v>-137.38999999999999</v>
      </c>
      <c r="AO102" s="5">
        <f>ROUND(IF(AM102=0, IF(AL102=0, 0, 1), AL102/AM102),5)</f>
        <v>0.78881999999999997</v>
      </c>
      <c r="AP102" s="4">
        <v>533.17999999999995</v>
      </c>
      <c r="AQ102" s="4">
        <v>650.58000000000004</v>
      </c>
      <c r="AR102" s="4">
        <f>ROUND((AP102-AQ102),5)</f>
        <v>-117.4</v>
      </c>
      <c r="AS102" s="5">
        <f>ROUND(IF(AQ102=0, IF(AP102=0, 0, 1), AP102/AQ102),5)</f>
        <v>0.81955</v>
      </c>
      <c r="AT102" s="4">
        <v>219.07</v>
      </c>
      <c r="AU102" s="4">
        <v>650.58000000000004</v>
      </c>
      <c r="AV102" s="4">
        <f>ROUND((AT102-AU102),5)</f>
        <v>-431.51</v>
      </c>
      <c r="AW102" s="5">
        <f>ROUND(IF(AU102=0, IF(AT102=0, 0, 1), AT102/AU102),5)</f>
        <v>0.33672999999999997</v>
      </c>
      <c r="AX102" s="4">
        <v>268.12</v>
      </c>
      <c r="AY102" s="4">
        <v>650.58000000000004</v>
      </c>
      <c r="AZ102" s="4">
        <f>ROUND((AX102-AY102),5)</f>
        <v>-382.46</v>
      </c>
      <c r="BA102" s="5">
        <f>ROUND(IF(AY102=0, IF(AX102=0, 0, 1), AX102/AY102),5)</f>
        <v>0.41211999999999999</v>
      </c>
      <c r="BB102" s="5"/>
      <c r="BC102" s="4">
        <f>ROUND(J102+N102+R102+V102+Z102+AD102+AH102+AL102+AP102+AT102+AX102,5)</f>
        <v>5351.51</v>
      </c>
      <c r="BD102" s="4">
        <f>ROUND(K102+O102+S102+W102+AA102+AE102+AI102+AM102+AQ102+AU102+AY102,5)</f>
        <v>7156.42</v>
      </c>
      <c r="BE102" s="4">
        <f>ROUND((BC102-BD102),5)</f>
        <v>-1804.91</v>
      </c>
      <c r="BF102" s="5">
        <f>ROUND(IF(BD102=0, IF(BC102=0, 0, 1), BC102/BD102),5)</f>
        <v>0.74778999999999995</v>
      </c>
    </row>
    <row r="103" spans="1:58" x14ac:dyDescent="0.35">
      <c r="A103" s="1"/>
      <c r="B103" s="1"/>
      <c r="C103" s="1"/>
      <c r="D103" s="1"/>
      <c r="E103" s="1"/>
      <c r="F103" s="1"/>
      <c r="G103" s="1"/>
      <c r="H103" s="1" t="s">
        <v>112</v>
      </c>
      <c r="I103" s="1"/>
      <c r="J103" s="4">
        <v>378.7</v>
      </c>
      <c r="K103" s="4">
        <v>368.88</v>
      </c>
      <c r="L103" s="4">
        <f>ROUND((J103-K103),5)</f>
        <v>9.82</v>
      </c>
      <c r="M103" s="5">
        <f>ROUND(IF(K103=0, IF(J103=0, 0, 1), J103/K103),5)</f>
        <v>1.0266200000000001</v>
      </c>
      <c r="N103" s="4">
        <v>251.19</v>
      </c>
      <c r="O103" s="4">
        <v>368.92</v>
      </c>
      <c r="P103" s="4">
        <f>ROUND((N103-O103),5)</f>
        <v>-117.73</v>
      </c>
      <c r="Q103" s="5">
        <f>ROUND(IF(O103=0, IF(N103=0, 0, 1), N103/O103),5)</f>
        <v>0.68088000000000004</v>
      </c>
      <c r="R103" s="4">
        <v>250.49</v>
      </c>
      <c r="S103" s="4">
        <v>368.92</v>
      </c>
      <c r="T103" s="4">
        <f>ROUND((R103-S103),5)</f>
        <v>-118.43</v>
      </c>
      <c r="U103" s="5">
        <f>ROUND(IF(S103=0, IF(R103=0, 0, 1), R103/S103),5)</f>
        <v>0.67898000000000003</v>
      </c>
      <c r="V103" s="4">
        <v>234.37</v>
      </c>
      <c r="W103" s="4">
        <v>368.92</v>
      </c>
      <c r="X103" s="4">
        <f>ROUND((V103-W103),5)</f>
        <v>-134.55000000000001</v>
      </c>
      <c r="Y103" s="5">
        <f>ROUND(IF(W103=0, IF(V103=0, 0, 1), V103/W103),5)</f>
        <v>0.63529000000000002</v>
      </c>
      <c r="Z103" s="4">
        <v>161.13999999999999</v>
      </c>
      <c r="AA103" s="4">
        <v>368.92</v>
      </c>
      <c r="AB103" s="4">
        <f>ROUND((Z103-AA103),5)</f>
        <v>-207.78</v>
      </c>
      <c r="AC103" s="5">
        <f>ROUND(IF(AA103=0, IF(Z103=0, 0, 1), Z103/AA103),5)</f>
        <v>0.43679000000000001</v>
      </c>
      <c r="AD103" s="4">
        <v>243.44</v>
      </c>
      <c r="AE103" s="4">
        <v>368.92</v>
      </c>
      <c r="AF103" s="4">
        <f>ROUND((AD103-AE103),5)</f>
        <v>-125.48</v>
      </c>
      <c r="AG103" s="5">
        <f>ROUND(IF(AE103=0, IF(AD103=0, 0, 1), AD103/AE103),5)</f>
        <v>0.65986999999999996</v>
      </c>
      <c r="AH103" s="4">
        <v>367.15</v>
      </c>
      <c r="AI103" s="4">
        <v>368.92</v>
      </c>
      <c r="AJ103" s="4">
        <f>ROUND((AH103-AI103),5)</f>
        <v>-1.77</v>
      </c>
      <c r="AK103" s="5">
        <f>ROUND(IF(AI103=0, IF(AH103=0, 0, 1), AH103/AI103),5)</f>
        <v>0.99519999999999997</v>
      </c>
      <c r="AL103" s="4">
        <v>213</v>
      </c>
      <c r="AM103" s="4">
        <v>368.92</v>
      </c>
      <c r="AN103" s="4">
        <f>ROUND((AL103-AM103),5)</f>
        <v>-155.91999999999999</v>
      </c>
      <c r="AO103" s="5">
        <f>ROUND(IF(AM103=0, IF(AL103=0, 0, 1), AL103/AM103),5)</f>
        <v>0.57735999999999998</v>
      </c>
      <c r="AP103" s="4">
        <v>133.88999999999999</v>
      </c>
      <c r="AQ103" s="4">
        <v>368.92</v>
      </c>
      <c r="AR103" s="4">
        <f>ROUND((AP103-AQ103),5)</f>
        <v>-235.03</v>
      </c>
      <c r="AS103" s="5">
        <f>ROUND(IF(AQ103=0, IF(AP103=0, 0, 1), AP103/AQ103),5)</f>
        <v>0.36292000000000002</v>
      </c>
      <c r="AT103" s="4">
        <v>23.48</v>
      </c>
      <c r="AU103" s="4">
        <v>368.92</v>
      </c>
      <c r="AV103" s="4">
        <f>ROUND((AT103-AU103),5)</f>
        <v>-345.44</v>
      </c>
      <c r="AW103" s="5">
        <f>ROUND(IF(AU103=0, IF(AT103=0, 0, 1), AT103/AU103),5)</f>
        <v>6.3649999999999998E-2</v>
      </c>
      <c r="AX103" s="4">
        <v>30.31</v>
      </c>
      <c r="AY103" s="4">
        <v>368.92</v>
      </c>
      <c r="AZ103" s="4">
        <f>ROUND((AX103-AY103),5)</f>
        <v>-338.61</v>
      </c>
      <c r="BA103" s="5">
        <f>ROUND(IF(AY103=0, IF(AX103=0, 0, 1), AX103/AY103),5)</f>
        <v>8.2159999999999997E-2</v>
      </c>
      <c r="BB103" s="5"/>
      <c r="BC103" s="4">
        <f>ROUND(J103+N103+R103+V103+Z103+AD103+AH103+AL103+AP103+AT103+AX103,5)</f>
        <v>2287.16</v>
      </c>
      <c r="BD103" s="4">
        <f>ROUND(K103+O103+S103+W103+AA103+AE103+AI103+AM103+AQ103+AU103+AY103,5)</f>
        <v>4058.08</v>
      </c>
      <c r="BE103" s="4">
        <f>ROUND((BC103-BD103),5)</f>
        <v>-1770.92</v>
      </c>
      <c r="BF103" s="5">
        <f>ROUND(IF(BD103=0, IF(BC103=0, 0, 1), BC103/BD103),5)</f>
        <v>0.56361000000000006</v>
      </c>
    </row>
    <row r="104" spans="1:58" x14ac:dyDescent="0.35">
      <c r="A104" s="1"/>
      <c r="B104" s="1"/>
      <c r="C104" s="1"/>
      <c r="D104" s="1"/>
      <c r="E104" s="1"/>
      <c r="F104" s="1"/>
      <c r="G104" s="1"/>
      <c r="H104" s="1" t="s">
        <v>113</v>
      </c>
      <c r="I104" s="1"/>
      <c r="J104" s="4">
        <v>0</v>
      </c>
      <c r="K104" s="4">
        <v>0</v>
      </c>
      <c r="L104" s="4">
        <f>ROUND((J104-K104),5)</f>
        <v>0</v>
      </c>
      <c r="M104" s="5">
        <f>ROUND(IF(K104=0, IF(J104=0, 0, 1), J104/K104),5)</f>
        <v>0</v>
      </c>
      <c r="N104" s="4">
        <v>0</v>
      </c>
      <c r="O104" s="4">
        <v>0</v>
      </c>
      <c r="P104" s="4">
        <f>ROUND((N104-O104),5)</f>
        <v>0</v>
      </c>
      <c r="Q104" s="5">
        <f>ROUND(IF(O104=0, IF(N104=0, 0, 1), N104/O104),5)</f>
        <v>0</v>
      </c>
      <c r="R104" s="4">
        <v>0</v>
      </c>
      <c r="S104" s="4">
        <v>0</v>
      </c>
      <c r="T104" s="4">
        <f>ROUND((R104-S104),5)</f>
        <v>0</v>
      </c>
      <c r="U104" s="5">
        <f>ROUND(IF(S104=0, IF(R104=0, 0, 1), R104/S104),5)</f>
        <v>0</v>
      </c>
      <c r="V104" s="4">
        <v>0</v>
      </c>
      <c r="W104" s="4">
        <v>0</v>
      </c>
      <c r="X104" s="4">
        <f>ROUND((V104-W104),5)</f>
        <v>0</v>
      </c>
      <c r="Y104" s="5">
        <f>ROUND(IF(W104=0, IF(V104=0, 0, 1), V104/W104),5)</f>
        <v>0</v>
      </c>
      <c r="Z104" s="4">
        <v>0</v>
      </c>
      <c r="AA104" s="4">
        <v>0</v>
      </c>
      <c r="AB104" s="4">
        <f>ROUND((Z104-AA104),5)</f>
        <v>0</v>
      </c>
      <c r="AC104" s="5">
        <f>ROUND(IF(AA104=0, IF(Z104=0, 0, 1), Z104/AA104),5)</f>
        <v>0</v>
      </c>
      <c r="AD104" s="4">
        <v>0</v>
      </c>
      <c r="AE104" s="4">
        <v>0</v>
      </c>
      <c r="AF104" s="4">
        <f>ROUND((AD104-AE104),5)</f>
        <v>0</v>
      </c>
      <c r="AG104" s="5">
        <f>ROUND(IF(AE104=0, IF(AD104=0, 0, 1), AD104/AE104),5)</f>
        <v>0</v>
      </c>
      <c r="AH104" s="4">
        <v>53.3</v>
      </c>
      <c r="AI104" s="4">
        <v>60</v>
      </c>
      <c r="AJ104" s="4">
        <f>ROUND((AH104-AI104),5)</f>
        <v>-6.7</v>
      </c>
      <c r="AK104" s="5">
        <f>ROUND(IF(AI104=0, IF(AH104=0, 0, 1), AH104/AI104),5)</f>
        <v>0.88832999999999995</v>
      </c>
      <c r="AL104" s="4">
        <v>0</v>
      </c>
      <c r="AM104" s="4">
        <v>0</v>
      </c>
      <c r="AN104" s="4">
        <f>ROUND((AL104-AM104),5)</f>
        <v>0</v>
      </c>
      <c r="AO104" s="5">
        <f>ROUND(IF(AM104=0, IF(AL104=0, 0, 1), AL104/AM104),5)</f>
        <v>0</v>
      </c>
      <c r="AP104" s="4">
        <v>0</v>
      </c>
      <c r="AQ104" s="4">
        <v>0</v>
      </c>
      <c r="AR104" s="4">
        <f>ROUND((AP104-AQ104),5)</f>
        <v>0</v>
      </c>
      <c r="AS104" s="5">
        <f>ROUND(IF(AQ104=0, IF(AP104=0, 0, 1), AP104/AQ104),5)</f>
        <v>0</v>
      </c>
      <c r="AT104" s="4">
        <v>0</v>
      </c>
      <c r="AU104" s="4">
        <v>0</v>
      </c>
      <c r="AV104" s="4">
        <f>ROUND((AT104-AU104),5)</f>
        <v>0</v>
      </c>
      <c r="AW104" s="5">
        <f>ROUND(IF(AU104=0, IF(AT104=0, 0, 1), AT104/AU104),5)</f>
        <v>0</v>
      </c>
      <c r="AX104" s="4">
        <v>0</v>
      </c>
      <c r="AY104" s="4">
        <v>0</v>
      </c>
      <c r="AZ104" s="4">
        <f>ROUND((AX104-AY104),5)</f>
        <v>0</v>
      </c>
      <c r="BA104" s="5">
        <f>ROUND(IF(AY104=0, IF(AX104=0, 0, 1), AX104/AY104),5)</f>
        <v>0</v>
      </c>
      <c r="BB104" s="5"/>
      <c r="BC104" s="4">
        <f>ROUND(J104+N104+R104+V104+Z104+AD104+AH104+AL104+AP104+AT104+AX104,5)</f>
        <v>53.3</v>
      </c>
      <c r="BD104" s="4">
        <f>ROUND(K104+O104+S104+W104+AA104+AE104+AI104+AM104+AQ104+AU104+AY104,5)</f>
        <v>60</v>
      </c>
      <c r="BE104" s="4">
        <f>ROUND((BC104-BD104),5)</f>
        <v>-6.7</v>
      </c>
      <c r="BF104" s="5">
        <f>ROUND(IF(BD104=0, IF(BC104=0, 0, 1), BC104/BD104),5)</f>
        <v>0.88832999999999995</v>
      </c>
    </row>
    <row r="105" spans="1:58" x14ac:dyDescent="0.35">
      <c r="A105" s="1"/>
      <c r="B105" s="1"/>
      <c r="C105" s="1"/>
      <c r="D105" s="1"/>
      <c r="E105" s="1"/>
      <c r="F105" s="1"/>
      <c r="G105" s="1"/>
      <c r="H105" s="1" t="s">
        <v>114</v>
      </c>
      <c r="I105" s="1"/>
      <c r="J105" s="4">
        <v>0</v>
      </c>
      <c r="K105" s="4">
        <v>0</v>
      </c>
      <c r="L105" s="4">
        <f>ROUND((J105-K105),5)</f>
        <v>0</v>
      </c>
      <c r="M105" s="5">
        <f>ROUND(IF(K105=0, IF(J105=0, 0, 1), J105/K105),5)</f>
        <v>0</v>
      </c>
      <c r="N105" s="4">
        <v>0</v>
      </c>
      <c r="O105" s="4">
        <v>0</v>
      </c>
      <c r="P105" s="4">
        <f>ROUND((N105-O105),5)</f>
        <v>0</v>
      </c>
      <c r="Q105" s="5">
        <f>ROUND(IF(O105=0, IF(N105=0, 0, 1), N105/O105),5)</f>
        <v>0</v>
      </c>
      <c r="R105" s="4">
        <v>0</v>
      </c>
      <c r="S105" s="4">
        <v>0</v>
      </c>
      <c r="T105" s="4">
        <f>ROUND((R105-S105),5)</f>
        <v>0</v>
      </c>
      <c r="U105" s="5">
        <f>ROUND(IF(S105=0, IF(R105=0, 0, 1), R105/S105),5)</f>
        <v>0</v>
      </c>
      <c r="V105" s="4">
        <v>0</v>
      </c>
      <c r="W105" s="4">
        <v>0</v>
      </c>
      <c r="X105" s="4">
        <f>ROUND((V105-W105),5)</f>
        <v>0</v>
      </c>
      <c r="Y105" s="5">
        <f>ROUND(IF(W105=0, IF(V105=0, 0, 1), V105/W105),5)</f>
        <v>0</v>
      </c>
      <c r="Z105" s="4">
        <v>0</v>
      </c>
      <c r="AA105" s="4">
        <v>0</v>
      </c>
      <c r="AB105" s="4">
        <f>ROUND((Z105-AA105),5)</f>
        <v>0</v>
      </c>
      <c r="AC105" s="5">
        <f>ROUND(IF(AA105=0, IF(Z105=0, 0, 1), Z105/AA105),5)</f>
        <v>0</v>
      </c>
      <c r="AD105" s="4">
        <v>0</v>
      </c>
      <c r="AE105" s="4">
        <v>3400</v>
      </c>
      <c r="AF105" s="4">
        <f>ROUND((AD105-AE105),5)</f>
        <v>-3400</v>
      </c>
      <c r="AG105" s="5">
        <f>ROUND(IF(AE105=0, IF(AD105=0, 0, 1), AD105/AE105),5)</f>
        <v>0</v>
      </c>
      <c r="AH105" s="4">
        <v>5737</v>
      </c>
      <c r="AI105" s="4">
        <v>0</v>
      </c>
      <c r="AJ105" s="4">
        <f>ROUND((AH105-AI105),5)</f>
        <v>5737</v>
      </c>
      <c r="AK105" s="5">
        <f>ROUND(IF(AI105=0, IF(AH105=0, 0, 1), AH105/AI105),5)</f>
        <v>1</v>
      </c>
      <c r="AL105" s="4">
        <v>0</v>
      </c>
      <c r="AM105" s="4">
        <v>0</v>
      </c>
      <c r="AN105" s="4">
        <f>ROUND((AL105-AM105),5)</f>
        <v>0</v>
      </c>
      <c r="AO105" s="5">
        <f>ROUND(IF(AM105=0, IF(AL105=0, 0, 1), AL105/AM105),5)</f>
        <v>0</v>
      </c>
      <c r="AP105" s="4">
        <v>1024</v>
      </c>
      <c r="AQ105" s="4">
        <v>0</v>
      </c>
      <c r="AR105" s="4">
        <f>ROUND((AP105-AQ105),5)</f>
        <v>1024</v>
      </c>
      <c r="AS105" s="5">
        <f>ROUND(IF(AQ105=0, IF(AP105=0, 0, 1), AP105/AQ105),5)</f>
        <v>1</v>
      </c>
      <c r="AT105" s="4">
        <v>0</v>
      </c>
      <c r="AU105" s="4">
        <v>0</v>
      </c>
      <c r="AV105" s="4">
        <f>ROUND((AT105-AU105),5)</f>
        <v>0</v>
      </c>
      <c r="AW105" s="5">
        <f>ROUND(IF(AU105=0, IF(AT105=0, 0, 1), AT105/AU105),5)</f>
        <v>0</v>
      </c>
      <c r="AX105" s="4">
        <v>0</v>
      </c>
      <c r="AY105" s="4">
        <v>0</v>
      </c>
      <c r="AZ105" s="4">
        <f>ROUND((AX105-AY105),5)</f>
        <v>0</v>
      </c>
      <c r="BA105" s="5">
        <f>ROUND(IF(AY105=0, IF(AX105=0, 0, 1), AX105/AY105),5)</f>
        <v>0</v>
      </c>
      <c r="BB105" s="5"/>
      <c r="BC105" s="4">
        <f>ROUND(J105+N105+R105+V105+Z105+AD105+AH105+AL105+AP105+AT105+AX105,5)</f>
        <v>6761</v>
      </c>
      <c r="BD105" s="4">
        <f>ROUND(K105+O105+S105+W105+AA105+AE105+AI105+AM105+AQ105+AU105+AY105,5)</f>
        <v>3400</v>
      </c>
      <c r="BE105" s="4">
        <f>ROUND((BC105-BD105),5)</f>
        <v>3361</v>
      </c>
      <c r="BF105" s="5">
        <f>ROUND(IF(BD105=0, IF(BC105=0, 0, 1), BC105/BD105),5)</f>
        <v>1.9885299999999999</v>
      </c>
    </row>
    <row r="106" spans="1:58" x14ac:dyDescent="0.35">
      <c r="A106" s="1"/>
      <c r="B106" s="1"/>
      <c r="C106" s="1"/>
      <c r="D106" s="1"/>
      <c r="E106" s="1"/>
      <c r="F106" s="1"/>
      <c r="G106" s="1"/>
      <c r="H106" s="1" t="s">
        <v>115</v>
      </c>
      <c r="I106" s="1"/>
      <c r="J106" s="4">
        <v>1731.8</v>
      </c>
      <c r="K106" s="4">
        <v>2160.13</v>
      </c>
      <c r="L106" s="4">
        <f>ROUND((J106-K106),5)</f>
        <v>-428.33</v>
      </c>
      <c r="M106" s="5">
        <f>ROUND(IF(K106=0, IF(J106=0, 0, 1), J106/K106),5)</f>
        <v>0.80171000000000003</v>
      </c>
      <c r="N106" s="4">
        <v>1881.66</v>
      </c>
      <c r="O106" s="4">
        <v>2160.17</v>
      </c>
      <c r="P106" s="4">
        <f>ROUND((N106-O106),5)</f>
        <v>-278.51</v>
      </c>
      <c r="Q106" s="5">
        <f>ROUND(IF(O106=0, IF(N106=0, 0, 1), N106/O106),5)</f>
        <v>0.87107000000000001</v>
      </c>
      <c r="R106" s="4">
        <v>1881.66</v>
      </c>
      <c r="S106" s="4">
        <v>2160.17</v>
      </c>
      <c r="T106" s="4">
        <f>ROUND((R106-S106),5)</f>
        <v>-278.51</v>
      </c>
      <c r="U106" s="5">
        <f>ROUND(IF(S106=0, IF(R106=0, 0, 1), R106/S106),5)</f>
        <v>0.87107000000000001</v>
      </c>
      <c r="V106" s="4">
        <v>1881.66</v>
      </c>
      <c r="W106" s="4">
        <v>2160.17</v>
      </c>
      <c r="X106" s="4">
        <f>ROUND((V106-W106),5)</f>
        <v>-278.51</v>
      </c>
      <c r="Y106" s="5">
        <f>ROUND(IF(W106=0, IF(V106=0, 0, 1), V106/W106),5)</f>
        <v>0.87107000000000001</v>
      </c>
      <c r="Z106" s="4">
        <v>2051.1799999999998</v>
      </c>
      <c r="AA106" s="4">
        <v>2160.17</v>
      </c>
      <c r="AB106" s="4">
        <f>ROUND((Z106-AA106),5)</f>
        <v>-108.99</v>
      </c>
      <c r="AC106" s="5">
        <f>ROUND(IF(AA106=0, IF(Z106=0, 0, 1), Z106/AA106),5)</f>
        <v>0.94955000000000001</v>
      </c>
      <c r="AD106" s="4">
        <v>1712.14</v>
      </c>
      <c r="AE106" s="4">
        <v>2160.17</v>
      </c>
      <c r="AF106" s="4">
        <f>ROUND((AD106-AE106),5)</f>
        <v>-448.03</v>
      </c>
      <c r="AG106" s="5">
        <f>ROUND(IF(AE106=0, IF(AD106=0, 0, 1), AD106/AE106),5)</f>
        <v>0.79259999999999997</v>
      </c>
      <c r="AH106" s="4">
        <v>1643.25</v>
      </c>
      <c r="AI106" s="4">
        <v>2160.17</v>
      </c>
      <c r="AJ106" s="4">
        <f>ROUND((AH106-AI106),5)</f>
        <v>-516.91999999999996</v>
      </c>
      <c r="AK106" s="5">
        <f>ROUND(IF(AI106=0, IF(AH106=0, 0, 1), AH106/AI106),5)</f>
        <v>0.76070000000000004</v>
      </c>
      <c r="AL106" s="4">
        <v>1881.66</v>
      </c>
      <c r="AM106" s="4">
        <v>2160.17</v>
      </c>
      <c r="AN106" s="4">
        <f>ROUND((AL106-AM106),5)</f>
        <v>-278.51</v>
      </c>
      <c r="AO106" s="5">
        <f>ROUND(IF(AM106=0, IF(AL106=0, 0, 1), AL106/AM106),5)</f>
        <v>0.87107000000000001</v>
      </c>
      <c r="AP106" s="4">
        <v>2035.31</v>
      </c>
      <c r="AQ106" s="4">
        <v>2160.17</v>
      </c>
      <c r="AR106" s="4">
        <f>ROUND((AP106-AQ106),5)</f>
        <v>-124.86</v>
      </c>
      <c r="AS106" s="5">
        <f>ROUND(IF(AQ106=0, IF(AP106=0, 0, 1), AP106/AQ106),5)</f>
        <v>0.94220000000000004</v>
      </c>
      <c r="AT106" s="4">
        <v>2273.7199999999998</v>
      </c>
      <c r="AU106" s="4">
        <v>2160.17</v>
      </c>
      <c r="AV106" s="4">
        <f>ROUND((AT106-AU106),5)</f>
        <v>113.55</v>
      </c>
      <c r="AW106" s="5">
        <f>ROUND(IF(AU106=0, IF(AT106=0, 0, 1), AT106/AU106),5)</f>
        <v>1.05257</v>
      </c>
      <c r="AX106" s="4">
        <v>1215.24</v>
      </c>
      <c r="AY106" s="4">
        <v>2160.17</v>
      </c>
      <c r="AZ106" s="4">
        <f>ROUND((AX106-AY106),5)</f>
        <v>-944.93</v>
      </c>
      <c r="BA106" s="5">
        <f>ROUND(IF(AY106=0, IF(AX106=0, 0, 1), AX106/AY106),5)</f>
        <v>0.56257000000000001</v>
      </c>
      <c r="BB106" s="5"/>
      <c r="BC106" s="4">
        <f>ROUND(J106+N106+R106+V106+Z106+AD106+AH106+AL106+AP106+AT106+AX106,5)</f>
        <v>20189.28</v>
      </c>
      <c r="BD106" s="4">
        <f>ROUND(K106+O106+S106+W106+AA106+AE106+AI106+AM106+AQ106+AU106+AY106,5)</f>
        <v>23761.83</v>
      </c>
      <c r="BE106" s="4">
        <f>ROUND((BC106-BD106),5)</f>
        <v>-3572.55</v>
      </c>
      <c r="BF106" s="5">
        <f>ROUND(IF(BD106=0, IF(BC106=0, 0, 1), BC106/BD106),5)</f>
        <v>0.84965000000000002</v>
      </c>
    </row>
    <row r="107" spans="1:58" ht="15" thickBot="1" x14ac:dyDescent="0.4">
      <c r="A107" s="1"/>
      <c r="B107" s="1"/>
      <c r="C107" s="1"/>
      <c r="D107" s="1"/>
      <c r="E107" s="1"/>
      <c r="F107" s="1"/>
      <c r="G107" s="1"/>
      <c r="H107" s="1" t="s">
        <v>116</v>
      </c>
      <c r="I107" s="1"/>
      <c r="J107" s="8">
        <v>98.2</v>
      </c>
      <c r="K107" s="8">
        <v>119.5</v>
      </c>
      <c r="L107" s="8">
        <f>ROUND((J107-K107),5)</f>
        <v>-21.3</v>
      </c>
      <c r="M107" s="9">
        <f>ROUND(IF(K107=0, IF(J107=0, 0, 1), J107/K107),5)</f>
        <v>0.82176000000000005</v>
      </c>
      <c r="N107" s="8">
        <v>64.92</v>
      </c>
      <c r="O107" s="8">
        <v>119.5</v>
      </c>
      <c r="P107" s="8">
        <f>ROUND((N107-O107),5)</f>
        <v>-54.58</v>
      </c>
      <c r="Q107" s="9">
        <f>ROUND(IF(O107=0, IF(N107=0, 0, 1), N107/O107),5)</f>
        <v>0.54325999999999997</v>
      </c>
      <c r="R107" s="8">
        <v>64.92</v>
      </c>
      <c r="S107" s="8">
        <v>119.5</v>
      </c>
      <c r="T107" s="8">
        <f>ROUND((R107-S107),5)</f>
        <v>-54.58</v>
      </c>
      <c r="U107" s="9">
        <f>ROUND(IF(S107=0, IF(R107=0, 0, 1), R107/S107),5)</f>
        <v>0.54325999999999997</v>
      </c>
      <c r="V107" s="8">
        <v>64.92</v>
      </c>
      <c r="W107" s="8">
        <v>119.5</v>
      </c>
      <c r="X107" s="8">
        <f>ROUND((V107-W107),5)</f>
        <v>-54.58</v>
      </c>
      <c r="Y107" s="9">
        <f>ROUND(IF(W107=0, IF(V107=0, 0, 1), V107/W107),5)</f>
        <v>0.54325999999999997</v>
      </c>
      <c r="Z107" s="8">
        <v>-12.54</v>
      </c>
      <c r="AA107" s="8">
        <v>119.5</v>
      </c>
      <c r="AB107" s="8">
        <f>ROUND((Z107-AA107),5)</f>
        <v>-132.04</v>
      </c>
      <c r="AC107" s="9">
        <f>ROUND(IF(AA107=0, IF(Z107=0, 0, 1), Z107/AA107),5)</f>
        <v>-0.10494000000000001</v>
      </c>
      <c r="AD107" s="8">
        <v>142.38</v>
      </c>
      <c r="AE107" s="8">
        <v>119.5</v>
      </c>
      <c r="AF107" s="8">
        <f>ROUND((AD107-AE107),5)</f>
        <v>22.88</v>
      </c>
      <c r="AG107" s="9">
        <f>ROUND(IF(AE107=0, IF(AD107=0, 0, 1), AD107/AE107),5)</f>
        <v>1.19146</v>
      </c>
      <c r="AH107" s="8">
        <v>52.38</v>
      </c>
      <c r="AI107" s="8">
        <v>119.5</v>
      </c>
      <c r="AJ107" s="8">
        <f>ROUND((AH107-AI107),5)</f>
        <v>-67.12</v>
      </c>
      <c r="AK107" s="9">
        <f>ROUND(IF(AI107=0, IF(AH107=0, 0, 1), AH107/AI107),5)</f>
        <v>0.43833</v>
      </c>
      <c r="AL107" s="8">
        <v>64.92</v>
      </c>
      <c r="AM107" s="8">
        <v>119.5</v>
      </c>
      <c r="AN107" s="8">
        <f>ROUND((AL107-AM107),5)</f>
        <v>-54.58</v>
      </c>
      <c r="AO107" s="9">
        <f>ROUND(IF(AM107=0, IF(AL107=0, 0, 1), AL107/AM107),5)</f>
        <v>0.54325999999999997</v>
      </c>
      <c r="AP107" s="8">
        <v>71.19</v>
      </c>
      <c r="AQ107" s="8">
        <v>119.5</v>
      </c>
      <c r="AR107" s="8">
        <f>ROUND((AP107-AQ107),5)</f>
        <v>-48.31</v>
      </c>
      <c r="AS107" s="9">
        <f>ROUND(IF(AQ107=0, IF(AP107=0, 0, 1), AP107/AQ107),5)</f>
        <v>0.59572999999999998</v>
      </c>
      <c r="AT107" s="8">
        <v>83.73</v>
      </c>
      <c r="AU107" s="8">
        <v>119.5</v>
      </c>
      <c r="AV107" s="8">
        <f>ROUND((AT107-AU107),5)</f>
        <v>-35.770000000000003</v>
      </c>
      <c r="AW107" s="9">
        <f>ROUND(IF(AU107=0, IF(AT107=0, 0, 1), AT107/AU107),5)</f>
        <v>0.70067000000000002</v>
      </c>
      <c r="AX107" s="8">
        <v>38.729999999999997</v>
      </c>
      <c r="AY107" s="8">
        <v>119.5</v>
      </c>
      <c r="AZ107" s="8">
        <f>ROUND((AX107-AY107),5)</f>
        <v>-80.77</v>
      </c>
      <c r="BA107" s="9">
        <f>ROUND(IF(AY107=0, IF(AX107=0, 0, 1), AX107/AY107),5)</f>
        <v>0.3241</v>
      </c>
      <c r="BB107" s="9"/>
      <c r="BC107" s="8">
        <f>ROUND(J107+N107+R107+V107+Z107+AD107+AH107+AL107+AP107+AT107+AX107,5)</f>
        <v>733.75</v>
      </c>
      <c r="BD107" s="8">
        <f>ROUND(K107+O107+S107+W107+AA107+AE107+AI107+AM107+AQ107+AU107+AY107,5)</f>
        <v>1314.5</v>
      </c>
      <c r="BE107" s="8">
        <f>ROUND((BC107-BD107),5)</f>
        <v>-580.75</v>
      </c>
      <c r="BF107" s="9">
        <f>ROUND(IF(BD107=0, IF(BC107=0, 0, 1), BC107/BD107),5)</f>
        <v>0.55820000000000003</v>
      </c>
    </row>
    <row r="108" spans="1:58" ht="15" thickBot="1" x14ac:dyDescent="0.4">
      <c r="A108" s="1"/>
      <c r="B108" s="1"/>
      <c r="C108" s="1"/>
      <c r="D108" s="1"/>
      <c r="E108" s="1"/>
      <c r="F108" s="1"/>
      <c r="G108" s="1" t="s">
        <v>117</v>
      </c>
      <c r="H108" s="1"/>
      <c r="I108" s="1"/>
      <c r="J108" s="10">
        <f>ROUND(SUM(J101:J107),5)</f>
        <v>3138.51</v>
      </c>
      <c r="K108" s="10">
        <f>ROUND(SUM(K101:K107),5)</f>
        <v>3299.13</v>
      </c>
      <c r="L108" s="10">
        <f>ROUND((J108-K108),5)</f>
        <v>-160.62</v>
      </c>
      <c r="M108" s="11">
        <f>ROUND(IF(K108=0, IF(J108=0, 0, 1), J108/K108),5)</f>
        <v>0.95130999999999999</v>
      </c>
      <c r="N108" s="10">
        <f>ROUND(SUM(N101:N107),5)</f>
        <v>2578.87</v>
      </c>
      <c r="O108" s="10">
        <f>ROUND(SUM(O101:O107),5)</f>
        <v>3299.17</v>
      </c>
      <c r="P108" s="10">
        <f>ROUND((N108-O108),5)</f>
        <v>-720.3</v>
      </c>
      <c r="Q108" s="11">
        <f>ROUND(IF(O108=0, IF(N108=0, 0, 1), N108/O108),5)</f>
        <v>0.78166999999999998</v>
      </c>
      <c r="R108" s="10">
        <f>ROUND(SUM(R101:R107),5)</f>
        <v>2715.41</v>
      </c>
      <c r="S108" s="10">
        <f>ROUND(SUM(S101:S107),5)</f>
        <v>3299.17</v>
      </c>
      <c r="T108" s="10">
        <f>ROUND((R108-S108),5)</f>
        <v>-583.76</v>
      </c>
      <c r="U108" s="11">
        <f>ROUND(IF(S108=0, IF(R108=0, 0, 1), R108/S108),5)</f>
        <v>0.82306000000000001</v>
      </c>
      <c r="V108" s="10">
        <f>ROUND(SUM(V101:V107),5)</f>
        <v>2550.65</v>
      </c>
      <c r="W108" s="10">
        <f>ROUND(SUM(W101:W107),5)</f>
        <v>3299.17</v>
      </c>
      <c r="X108" s="10">
        <f>ROUND((V108-W108),5)</f>
        <v>-748.52</v>
      </c>
      <c r="Y108" s="11">
        <f>ROUND(IF(W108=0, IF(V108=0, 0, 1), V108/W108),5)</f>
        <v>0.77312000000000003</v>
      </c>
      <c r="Z108" s="10">
        <f>ROUND(SUM(Z101:Z107),5)</f>
        <v>2629.88</v>
      </c>
      <c r="AA108" s="10">
        <f>ROUND(SUM(AA101:AA107),5)</f>
        <v>3299.17</v>
      </c>
      <c r="AB108" s="10">
        <f>ROUND((Z108-AA108),5)</f>
        <v>-669.29</v>
      </c>
      <c r="AC108" s="11">
        <f>ROUND(IF(AA108=0, IF(Z108=0, 0, 1), Z108/AA108),5)</f>
        <v>0.79713000000000001</v>
      </c>
      <c r="AD108" s="10">
        <f>ROUND(SUM(AD101:AD107),5)</f>
        <v>2704.07</v>
      </c>
      <c r="AE108" s="10">
        <f>ROUND(SUM(AE101:AE107),5)</f>
        <v>6699.17</v>
      </c>
      <c r="AF108" s="10">
        <f>ROUND((AD108-AE108),5)</f>
        <v>-3995.1</v>
      </c>
      <c r="AG108" s="11">
        <f>ROUND(IF(AE108=0, IF(AD108=0, 0, 1), AD108/AE108),5)</f>
        <v>0.40364</v>
      </c>
      <c r="AH108" s="10">
        <f>ROUND(SUM(AH101:AH107),5)</f>
        <v>8435.8700000000008</v>
      </c>
      <c r="AI108" s="10">
        <f>ROUND(SUM(AI101:AI107),5)</f>
        <v>3359.17</v>
      </c>
      <c r="AJ108" s="10">
        <f>ROUND((AH108-AI108),5)</f>
        <v>5076.7</v>
      </c>
      <c r="AK108" s="11">
        <f>ROUND(IF(AI108=0, IF(AH108=0, 0, 1), AH108/AI108),5)</f>
        <v>2.5112999999999999</v>
      </c>
      <c r="AL108" s="10">
        <f>ROUND(SUM(AL101:AL107),5)</f>
        <v>2672.77</v>
      </c>
      <c r="AM108" s="10">
        <f>ROUND(SUM(AM101:AM107),5)</f>
        <v>3299.17</v>
      </c>
      <c r="AN108" s="10">
        <f>ROUND((AL108-AM108),5)</f>
        <v>-626.4</v>
      </c>
      <c r="AO108" s="11">
        <f>ROUND(IF(AM108=0, IF(AL108=0, 0, 1), AL108/AM108),5)</f>
        <v>0.81013000000000002</v>
      </c>
      <c r="AP108" s="10">
        <f>ROUND(SUM(AP101:AP107),5)</f>
        <v>3797.57</v>
      </c>
      <c r="AQ108" s="10">
        <f>ROUND(SUM(AQ101:AQ107),5)</f>
        <v>3299.17</v>
      </c>
      <c r="AR108" s="10">
        <f>ROUND((AP108-AQ108),5)</f>
        <v>498.4</v>
      </c>
      <c r="AS108" s="11">
        <f>ROUND(IF(AQ108=0, IF(AP108=0, 0, 1), AP108/AQ108),5)</f>
        <v>1.15107</v>
      </c>
      <c r="AT108" s="10">
        <f>ROUND(SUM(AT101:AT107),5)</f>
        <v>2600</v>
      </c>
      <c r="AU108" s="10">
        <f>ROUND(SUM(AU101:AU107),5)</f>
        <v>3299.17</v>
      </c>
      <c r="AV108" s="10">
        <f>ROUND((AT108-AU108),5)</f>
        <v>-699.17</v>
      </c>
      <c r="AW108" s="11">
        <f>ROUND(IF(AU108=0, IF(AT108=0, 0, 1), AT108/AU108),5)</f>
        <v>0.78808</v>
      </c>
      <c r="AX108" s="10">
        <f>ROUND(SUM(AX101:AX107),5)</f>
        <v>1552.4</v>
      </c>
      <c r="AY108" s="10">
        <f>ROUND(SUM(AY101:AY107),5)</f>
        <v>3299.17</v>
      </c>
      <c r="AZ108" s="10">
        <f>ROUND((AX108-AY108),5)</f>
        <v>-1746.77</v>
      </c>
      <c r="BA108" s="11">
        <f>ROUND(IF(AY108=0, IF(AX108=0, 0, 1), AX108/AY108),5)</f>
        <v>0.47054000000000001</v>
      </c>
      <c r="BB108" s="11"/>
      <c r="BC108" s="10">
        <f>ROUND(J108+N108+R108+V108+Z108+AD108+AH108+AL108+AP108+AT108+AX108,5)</f>
        <v>35376</v>
      </c>
      <c r="BD108" s="10">
        <f>ROUND(K108+O108+S108+W108+AA108+AE108+AI108+AM108+AQ108+AU108+AY108,5)</f>
        <v>39750.83</v>
      </c>
      <c r="BE108" s="10">
        <f>ROUND((BC108-BD108),5)</f>
        <v>-4374.83</v>
      </c>
      <c r="BF108" s="11">
        <f>ROUND(IF(BD108=0, IF(BC108=0, 0, 1), BC108/BD108),5)</f>
        <v>0.88993999999999995</v>
      </c>
    </row>
    <row r="109" spans="1:58" x14ac:dyDescent="0.35">
      <c r="A109" s="1"/>
      <c r="B109" s="1"/>
      <c r="C109" s="1"/>
      <c r="D109" s="1"/>
      <c r="E109" s="1"/>
      <c r="F109" s="1" t="s">
        <v>118</v>
      </c>
      <c r="G109" s="1"/>
      <c r="H109" s="1"/>
      <c r="I109" s="1"/>
      <c r="J109" s="4">
        <f>ROUND(J95+J100+J108,5)</f>
        <v>9194.74</v>
      </c>
      <c r="K109" s="4">
        <f>ROUND(K95+K100+K108,5)</f>
        <v>7969.5</v>
      </c>
      <c r="L109" s="4">
        <f>ROUND((J109-K109),5)</f>
        <v>1225.24</v>
      </c>
      <c r="M109" s="5">
        <f>ROUND(IF(K109=0, IF(J109=0, 0, 1), J109/K109),5)</f>
        <v>1.15374</v>
      </c>
      <c r="N109" s="4">
        <f>ROUND(N95+N100+N108,5)</f>
        <v>6639.62</v>
      </c>
      <c r="O109" s="4">
        <f>ROUND(O95+O100+O108,5)</f>
        <v>7969.5</v>
      </c>
      <c r="P109" s="4">
        <f>ROUND((N109-O109),5)</f>
        <v>-1329.88</v>
      </c>
      <c r="Q109" s="5">
        <f>ROUND(IF(O109=0, IF(N109=0, 0, 1), N109/O109),5)</f>
        <v>0.83313000000000004</v>
      </c>
      <c r="R109" s="4">
        <f>ROUND(R95+R100+R108,5)</f>
        <v>6776.16</v>
      </c>
      <c r="S109" s="4">
        <f>ROUND(S95+S100+S108,5)</f>
        <v>7969.5</v>
      </c>
      <c r="T109" s="4">
        <f>ROUND((R109-S109),5)</f>
        <v>-1193.3399999999999</v>
      </c>
      <c r="U109" s="5">
        <f>ROUND(IF(S109=0, IF(R109=0, 0, 1), R109/S109),5)</f>
        <v>0.85026000000000002</v>
      </c>
      <c r="V109" s="4">
        <f>ROUND(V95+V100+V108,5)</f>
        <v>6611.4</v>
      </c>
      <c r="W109" s="4">
        <f>ROUND(W95+W100+W108,5)</f>
        <v>7969.5</v>
      </c>
      <c r="X109" s="4">
        <f>ROUND((V109-W109),5)</f>
        <v>-1358.1</v>
      </c>
      <c r="Y109" s="5">
        <f>ROUND(IF(W109=0, IF(V109=0, 0, 1), V109/W109),5)</f>
        <v>0.82959000000000005</v>
      </c>
      <c r="Z109" s="4">
        <f>ROUND(Z95+Z100+Z108,5)</f>
        <v>6525.63</v>
      </c>
      <c r="AA109" s="4">
        <f>ROUND(AA95+AA100+AA108,5)</f>
        <v>7969.5</v>
      </c>
      <c r="AB109" s="4">
        <f>ROUND((Z109-AA109),5)</f>
        <v>-1443.87</v>
      </c>
      <c r="AC109" s="5">
        <f>ROUND(IF(AA109=0, IF(Z109=0, 0, 1), Z109/AA109),5)</f>
        <v>0.81882999999999995</v>
      </c>
      <c r="AD109" s="4">
        <f>ROUND(AD95+AD100+AD108,5)</f>
        <v>7137.32</v>
      </c>
      <c r="AE109" s="4">
        <f>ROUND(AE95+AE100+AE108,5)</f>
        <v>11369.5</v>
      </c>
      <c r="AF109" s="4">
        <f>ROUND((AD109-AE109),5)</f>
        <v>-4232.18</v>
      </c>
      <c r="AG109" s="5">
        <f>ROUND(IF(AE109=0, IF(AD109=0, 0, 1), AD109/AE109),5)</f>
        <v>0.62775999999999998</v>
      </c>
      <c r="AH109" s="4">
        <f>ROUND(AH95+AH100+AH108,5)</f>
        <v>16629.810000000001</v>
      </c>
      <c r="AI109" s="4">
        <f>ROUND(AI95+AI100+AI108,5)</f>
        <v>8029.5</v>
      </c>
      <c r="AJ109" s="4">
        <f>ROUND((AH109-AI109),5)</f>
        <v>8600.31</v>
      </c>
      <c r="AK109" s="5">
        <f>ROUND(IF(AI109=0, IF(AH109=0, 0, 1), AH109/AI109),5)</f>
        <v>2.0710899999999999</v>
      </c>
      <c r="AL109" s="4">
        <f>ROUND(AL95+AL100+AL108,5)</f>
        <v>9400.86</v>
      </c>
      <c r="AM109" s="4">
        <f>ROUND(AM95+AM100+AM108,5)</f>
        <v>7969.5</v>
      </c>
      <c r="AN109" s="4">
        <f>ROUND((AL109-AM109),5)</f>
        <v>1431.36</v>
      </c>
      <c r="AO109" s="5">
        <f>ROUND(IF(AM109=0, IF(AL109=0, 0, 1), AL109/AM109),5)</f>
        <v>1.1796</v>
      </c>
      <c r="AP109" s="4">
        <f>ROUND(AP95+AP100+AP108,5)</f>
        <v>9161.7800000000007</v>
      </c>
      <c r="AQ109" s="4">
        <f>ROUND(AQ95+AQ100+AQ108,5)</f>
        <v>7969.5</v>
      </c>
      <c r="AR109" s="4">
        <f>ROUND((AP109-AQ109),5)</f>
        <v>1192.28</v>
      </c>
      <c r="AS109" s="5">
        <f>ROUND(IF(AQ109=0, IF(AP109=0, 0, 1), AP109/AQ109),5)</f>
        <v>1.14961</v>
      </c>
      <c r="AT109" s="4">
        <f>ROUND(AT95+AT100+AT108,5)</f>
        <v>5807.84</v>
      </c>
      <c r="AU109" s="4">
        <f>ROUND(AU95+AU100+AU108,5)</f>
        <v>7969.5</v>
      </c>
      <c r="AV109" s="4">
        <f>ROUND((AT109-AU109),5)</f>
        <v>-2161.66</v>
      </c>
      <c r="AW109" s="5">
        <f>ROUND(IF(AU109=0, IF(AT109=0, 0, 1), AT109/AU109),5)</f>
        <v>0.72875999999999996</v>
      </c>
      <c r="AX109" s="4">
        <f>ROUND(AX95+AX100+AX108,5)</f>
        <v>5164.8500000000004</v>
      </c>
      <c r="AY109" s="4">
        <f>ROUND(AY95+AY100+AY108,5)</f>
        <v>7969.5</v>
      </c>
      <c r="AZ109" s="4">
        <f>ROUND((AX109-AY109),5)</f>
        <v>-2804.65</v>
      </c>
      <c r="BA109" s="5">
        <f>ROUND(IF(AY109=0, IF(AX109=0, 0, 1), AX109/AY109),5)</f>
        <v>0.64807999999999999</v>
      </c>
      <c r="BB109" s="5"/>
      <c r="BC109" s="4">
        <f>ROUND(J109+N109+R109+V109+Z109+AD109+AH109+AL109+AP109+AT109+AX109,5)</f>
        <v>89050.01</v>
      </c>
      <c r="BD109" s="4">
        <f>ROUND(K109+O109+S109+W109+AA109+AE109+AI109+AM109+AQ109+AU109+AY109,5)</f>
        <v>91124.5</v>
      </c>
      <c r="BE109" s="4">
        <f>ROUND((BC109-BD109),5)</f>
        <v>-2074.4899999999998</v>
      </c>
      <c r="BF109" s="5">
        <f>ROUND(IF(BD109=0, IF(BC109=0, 0, 1), BC109/BD109),5)</f>
        <v>0.97723000000000004</v>
      </c>
    </row>
    <row r="110" spans="1:58" x14ac:dyDescent="0.35">
      <c r="A110" s="1"/>
      <c r="B110" s="1"/>
      <c r="C110" s="1"/>
      <c r="D110" s="1"/>
      <c r="E110" s="1"/>
      <c r="F110" s="1" t="s">
        <v>119</v>
      </c>
      <c r="G110" s="1"/>
      <c r="H110" s="1"/>
      <c r="I110" s="1"/>
      <c r="J110" s="4"/>
      <c r="K110" s="4"/>
      <c r="L110" s="4"/>
      <c r="M110" s="5"/>
      <c r="N110" s="4"/>
      <c r="O110" s="4"/>
      <c r="P110" s="4"/>
      <c r="Q110" s="5"/>
      <c r="R110" s="4"/>
      <c r="S110" s="4"/>
      <c r="T110" s="4"/>
      <c r="U110" s="5"/>
      <c r="V110" s="4"/>
      <c r="W110" s="4"/>
      <c r="X110" s="4"/>
      <c r="Y110" s="5"/>
      <c r="Z110" s="4"/>
      <c r="AA110" s="4"/>
      <c r="AB110" s="4"/>
      <c r="AC110" s="5"/>
      <c r="AD110" s="4"/>
      <c r="AE110" s="4"/>
      <c r="AF110" s="4"/>
      <c r="AG110" s="5"/>
      <c r="AH110" s="4"/>
      <c r="AI110" s="4"/>
      <c r="AJ110" s="4"/>
      <c r="AK110" s="5"/>
      <c r="AL110" s="4"/>
      <c r="AM110" s="4"/>
      <c r="AN110" s="4"/>
      <c r="AO110" s="5"/>
      <c r="AP110" s="4"/>
      <c r="AQ110" s="4"/>
      <c r="AR110" s="4"/>
      <c r="AS110" s="5"/>
      <c r="AT110" s="4"/>
      <c r="AU110" s="4"/>
      <c r="AV110" s="4"/>
      <c r="AW110" s="5"/>
      <c r="AX110" s="4"/>
      <c r="AY110" s="4"/>
      <c r="AZ110" s="4"/>
      <c r="BA110" s="5"/>
      <c r="BB110" s="5"/>
      <c r="BC110" s="4"/>
      <c r="BD110" s="4"/>
      <c r="BE110" s="4"/>
      <c r="BF110" s="5"/>
    </row>
    <row r="111" spans="1:58" x14ac:dyDescent="0.35">
      <c r="A111" s="1"/>
      <c r="B111" s="1"/>
      <c r="C111" s="1"/>
      <c r="D111" s="1"/>
      <c r="E111" s="1"/>
      <c r="F111" s="1"/>
      <c r="G111" s="1" t="s">
        <v>120</v>
      </c>
      <c r="H111" s="1"/>
      <c r="I111" s="1"/>
      <c r="J111" s="4"/>
      <c r="K111" s="4"/>
      <c r="L111" s="4"/>
      <c r="M111" s="5"/>
      <c r="N111" s="4"/>
      <c r="O111" s="4"/>
      <c r="P111" s="4"/>
      <c r="Q111" s="5"/>
      <c r="R111" s="4"/>
      <c r="S111" s="4"/>
      <c r="T111" s="4"/>
      <c r="U111" s="5"/>
      <c r="V111" s="4"/>
      <c r="W111" s="4"/>
      <c r="X111" s="4"/>
      <c r="Y111" s="5"/>
      <c r="Z111" s="4"/>
      <c r="AA111" s="4"/>
      <c r="AB111" s="4"/>
      <c r="AC111" s="5"/>
      <c r="AD111" s="4"/>
      <c r="AE111" s="4"/>
      <c r="AF111" s="4"/>
      <c r="AG111" s="5"/>
      <c r="AH111" s="4"/>
      <c r="AI111" s="4"/>
      <c r="AJ111" s="4"/>
      <c r="AK111" s="5"/>
      <c r="AL111" s="4"/>
      <c r="AM111" s="4"/>
      <c r="AN111" s="4"/>
      <c r="AO111" s="5"/>
      <c r="AP111" s="4"/>
      <c r="AQ111" s="4"/>
      <c r="AR111" s="4"/>
      <c r="AS111" s="5"/>
      <c r="AT111" s="4"/>
      <c r="AU111" s="4"/>
      <c r="AV111" s="4"/>
      <c r="AW111" s="5"/>
      <c r="AX111" s="4"/>
      <c r="AY111" s="4"/>
      <c r="AZ111" s="4"/>
      <c r="BA111" s="5"/>
      <c r="BB111" s="5"/>
      <c r="BC111" s="4"/>
      <c r="BD111" s="4"/>
      <c r="BE111" s="4"/>
      <c r="BF111" s="5"/>
    </row>
    <row r="112" spans="1:58" x14ac:dyDescent="0.35">
      <c r="A112" s="1"/>
      <c r="B112" s="1"/>
      <c r="C112" s="1"/>
      <c r="D112" s="1"/>
      <c r="E112" s="1"/>
      <c r="F112" s="1"/>
      <c r="G112" s="1"/>
      <c r="H112" s="1" t="s">
        <v>121</v>
      </c>
      <c r="I112" s="1"/>
      <c r="J112" s="4"/>
      <c r="K112" s="4"/>
      <c r="L112" s="4"/>
      <c r="M112" s="5"/>
      <c r="N112" s="4"/>
      <c r="O112" s="4"/>
      <c r="P112" s="4"/>
      <c r="Q112" s="5"/>
      <c r="R112" s="4"/>
      <c r="S112" s="4"/>
      <c r="T112" s="4"/>
      <c r="U112" s="5"/>
      <c r="V112" s="4"/>
      <c r="W112" s="4"/>
      <c r="X112" s="4"/>
      <c r="Y112" s="5"/>
      <c r="Z112" s="4"/>
      <c r="AA112" s="4"/>
      <c r="AB112" s="4"/>
      <c r="AC112" s="5"/>
      <c r="AD112" s="4"/>
      <c r="AE112" s="4"/>
      <c r="AF112" s="4"/>
      <c r="AG112" s="5"/>
      <c r="AH112" s="4"/>
      <c r="AI112" s="4"/>
      <c r="AJ112" s="4"/>
      <c r="AK112" s="5"/>
      <c r="AL112" s="4"/>
      <c r="AM112" s="4"/>
      <c r="AN112" s="4"/>
      <c r="AO112" s="5"/>
      <c r="AP112" s="4"/>
      <c r="AQ112" s="4"/>
      <c r="AR112" s="4"/>
      <c r="AS112" s="5"/>
      <c r="AT112" s="4"/>
      <c r="AU112" s="4"/>
      <c r="AV112" s="4"/>
      <c r="AW112" s="5"/>
      <c r="AX112" s="4"/>
      <c r="AY112" s="4"/>
      <c r="AZ112" s="4"/>
      <c r="BA112" s="5"/>
      <c r="BB112" s="5"/>
      <c r="BC112" s="4"/>
      <c r="BD112" s="4"/>
      <c r="BE112" s="4"/>
      <c r="BF112" s="5"/>
    </row>
    <row r="113" spans="1:58" x14ac:dyDescent="0.35">
      <c r="A113" s="1"/>
      <c r="B113" s="1"/>
      <c r="C113" s="1"/>
      <c r="D113" s="1"/>
      <c r="E113" s="1"/>
      <c r="F113" s="1"/>
      <c r="G113" s="1"/>
      <c r="H113" s="1"/>
      <c r="I113" s="1" t="s">
        <v>122</v>
      </c>
      <c r="J113" s="4">
        <v>0</v>
      </c>
      <c r="K113" s="4"/>
      <c r="L113" s="4"/>
      <c r="M113" s="5"/>
      <c r="N113" s="4">
        <v>0</v>
      </c>
      <c r="O113" s="4"/>
      <c r="P113" s="4"/>
      <c r="Q113" s="5"/>
      <c r="R113" s="4">
        <v>0</v>
      </c>
      <c r="S113" s="4"/>
      <c r="T113" s="4"/>
      <c r="U113" s="5"/>
      <c r="V113" s="4">
        <v>0</v>
      </c>
      <c r="W113" s="4"/>
      <c r="X113" s="4"/>
      <c r="Y113" s="5"/>
      <c r="Z113" s="4">
        <v>0</v>
      </c>
      <c r="AA113" s="4"/>
      <c r="AB113" s="4"/>
      <c r="AC113" s="5"/>
      <c r="AD113" s="4">
        <v>0</v>
      </c>
      <c r="AE113" s="4"/>
      <c r="AF113" s="4"/>
      <c r="AG113" s="5"/>
      <c r="AH113" s="4">
        <v>0</v>
      </c>
      <c r="AI113" s="4">
        <v>0</v>
      </c>
      <c r="AJ113" s="4">
        <f>ROUND((AH113-AI113),5)</f>
        <v>0</v>
      </c>
      <c r="AK113" s="5">
        <f>ROUND(IF(AI113=0, IF(AH113=0, 0, 1), AH113/AI113),5)</f>
        <v>0</v>
      </c>
      <c r="AL113" s="4">
        <v>21000</v>
      </c>
      <c r="AM113" s="4">
        <v>13000</v>
      </c>
      <c r="AN113" s="4">
        <f>ROUND((AL113-AM113),5)</f>
        <v>8000</v>
      </c>
      <c r="AO113" s="5">
        <f>ROUND(IF(AM113=0, IF(AL113=0, 0, 1), AL113/AM113),5)</f>
        <v>1.61538</v>
      </c>
      <c r="AP113" s="4">
        <v>0</v>
      </c>
      <c r="AQ113" s="4">
        <v>0</v>
      </c>
      <c r="AR113" s="4">
        <f>ROUND((AP113-AQ113),5)</f>
        <v>0</v>
      </c>
      <c r="AS113" s="5">
        <f>ROUND(IF(AQ113=0, IF(AP113=0, 0, 1), AP113/AQ113),5)</f>
        <v>0</v>
      </c>
      <c r="AT113" s="4">
        <v>0</v>
      </c>
      <c r="AU113" s="4">
        <v>0</v>
      </c>
      <c r="AV113" s="4">
        <f>ROUND((AT113-AU113),5)</f>
        <v>0</v>
      </c>
      <c r="AW113" s="5">
        <f>ROUND(IF(AU113=0, IF(AT113=0, 0, 1), AT113/AU113),5)</f>
        <v>0</v>
      </c>
      <c r="AX113" s="4">
        <v>0</v>
      </c>
      <c r="AY113" s="4">
        <v>0</v>
      </c>
      <c r="AZ113" s="4">
        <f>ROUND((AX113-AY113),5)</f>
        <v>0</v>
      </c>
      <c r="BA113" s="5">
        <f>ROUND(IF(AY113=0, IF(AX113=0, 0, 1), AX113/AY113),5)</f>
        <v>0</v>
      </c>
      <c r="BB113" s="5"/>
      <c r="BC113" s="4">
        <f>ROUND(J113+N113+R113+V113+Z113+AD113+AH113+AL113+AP113+AT113+AX113,5)</f>
        <v>21000</v>
      </c>
      <c r="BD113" s="4">
        <f>ROUND(K113+O113+S113+W113+AA113+AE113+AI113+AM113+AQ113+AU113+AY113,5)</f>
        <v>13000</v>
      </c>
      <c r="BE113" s="4">
        <f>ROUND((BC113-BD113),5)</f>
        <v>8000</v>
      </c>
      <c r="BF113" s="5">
        <f>ROUND(IF(BD113=0, IF(BC113=0, 0, 1), BC113/BD113),5)</f>
        <v>1.61538</v>
      </c>
    </row>
    <row r="114" spans="1:58" x14ac:dyDescent="0.35">
      <c r="A114" s="1"/>
      <c r="B114" s="1"/>
      <c r="C114" s="1"/>
      <c r="D114" s="1"/>
      <c r="E114" s="1"/>
      <c r="F114" s="1"/>
      <c r="G114" s="1"/>
      <c r="H114" s="1"/>
      <c r="I114" s="1" t="s">
        <v>123</v>
      </c>
      <c r="J114" s="4">
        <v>950</v>
      </c>
      <c r="K114" s="4">
        <v>150</v>
      </c>
      <c r="L114" s="4">
        <f>ROUND((J114-K114),5)</f>
        <v>800</v>
      </c>
      <c r="M114" s="5">
        <f>ROUND(IF(K114=0, IF(J114=0, 0, 1), J114/K114),5)</f>
        <v>6.3333300000000001</v>
      </c>
      <c r="N114" s="4">
        <v>1577.12</v>
      </c>
      <c r="O114" s="4">
        <v>150</v>
      </c>
      <c r="P114" s="4">
        <f>ROUND((N114-O114),5)</f>
        <v>1427.12</v>
      </c>
      <c r="Q114" s="5">
        <f>ROUND(IF(O114=0, IF(N114=0, 0, 1), N114/O114),5)</f>
        <v>10.51413</v>
      </c>
      <c r="R114" s="4">
        <v>0</v>
      </c>
      <c r="S114" s="4">
        <v>150</v>
      </c>
      <c r="T114" s="4">
        <f>ROUND((R114-S114),5)</f>
        <v>-150</v>
      </c>
      <c r="U114" s="5">
        <f>ROUND(IF(S114=0, IF(R114=0, 0, 1), R114/S114),5)</f>
        <v>0</v>
      </c>
      <c r="V114" s="4">
        <v>0</v>
      </c>
      <c r="W114" s="4">
        <v>150</v>
      </c>
      <c r="X114" s="4">
        <f>ROUND((V114-W114),5)</f>
        <v>-150</v>
      </c>
      <c r="Y114" s="5">
        <f>ROUND(IF(W114=0, IF(V114=0, 0, 1), V114/W114),5)</f>
        <v>0</v>
      </c>
      <c r="Z114" s="4">
        <v>0</v>
      </c>
      <c r="AA114" s="4">
        <v>150</v>
      </c>
      <c r="AB114" s="4">
        <f>ROUND((Z114-AA114),5)</f>
        <v>-150</v>
      </c>
      <c r="AC114" s="5">
        <f>ROUND(IF(AA114=0, IF(Z114=0, 0, 1), Z114/AA114),5)</f>
        <v>0</v>
      </c>
      <c r="AD114" s="4">
        <v>0</v>
      </c>
      <c r="AE114" s="4">
        <v>150</v>
      </c>
      <c r="AF114" s="4">
        <f>ROUND((AD114-AE114),5)</f>
        <v>-150</v>
      </c>
      <c r="AG114" s="5">
        <f>ROUND(IF(AE114=0, IF(AD114=0, 0, 1), AD114/AE114),5)</f>
        <v>0</v>
      </c>
      <c r="AH114" s="4">
        <v>0</v>
      </c>
      <c r="AI114" s="4">
        <v>150</v>
      </c>
      <c r="AJ114" s="4">
        <f>ROUND((AH114-AI114),5)</f>
        <v>-150</v>
      </c>
      <c r="AK114" s="5">
        <f>ROUND(IF(AI114=0, IF(AH114=0, 0, 1), AH114/AI114),5)</f>
        <v>0</v>
      </c>
      <c r="AL114" s="4">
        <v>0</v>
      </c>
      <c r="AM114" s="4">
        <v>150</v>
      </c>
      <c r="AN114" s="4">
        <f>ROUND((AL114-AM114),5)</f>
        <v>-150</v>
      </c>
      <c r="AO114" s="5">
        <f>ROUND(IF(AM114=0, IF(AL114=0, 0, 1), AL114/AM114),5)</f>
        <v>0</v>
      </c>
      <c r="AP114" s="4">
        <v>0</v>
      </c>
      <c r="AQ114" s="4">
        <v>150</v>
      </c>
      <c r="AR114" s="4">
        <f>ROUND((AP114-AQ114),5)</f>
        <v>-150</v>
      </c>
      <c r="AS114" s="5">
        <f>ROUND(IF(AQ114=0, IF(AP114=0, 0, 1), AP114/AQ114),5)</f>
        <v>0</v>
      </c>
      <c r="AT114" s="4">
        <v>724.23</v>
      </c>
      <c r="AU114" s="4">
        <v>150</v>
      </c>
      <c r="AV114" s="4">
        <f>ROUND((AT114-AU114),5)</f>
        <v>574.23</v>
      </c>
      <c r="AW114" s="5">
        <f>ROUND(IF(AU114=0, IF(AT114=0, 0, 1), AT114/AU114),5)</f>
        <v>4.8281999999999998</v>
      </c>
      <c r="AX114" s="4">
        <v>0</v>
      </c>
      <c r="AY114" s="4">
        <v>150</v>
      </c>
      <c r="AZ114" s="4">
        <f>ROUND((AX114-AY114),5)</f>
        <v>-150</v>
      </c>
      <c r="BA114" s="5">
        <f>ROUND(IF(AY114=0, IF(AX114=0, 0, 1), AX114/AY114),5)</f>
        <v>0</v>
      </c>
      <c r="BB114" s="5"/>
      <c r="BC114" s="4">
        <f>ROUND(J114+N114+R114+V114+Z114+AD114+AH114+AL114+AP114+AT114+AX114,5)</f>
        <v>3251.35</v>
      </c>
      <c r="BD114" s="4">
        <f>ROUND(K114+O114+S114+W114+AA114+AE114+AI114+AM114+AQ114+AU114+AY114,5)</f>
        <v>1650</v>
      </c>
      <c r="BE114" s="4">
        <f>ROUND((BC114-BD114),5)</f>
        <v>1601.35</v>
      </c>
      <c r="BF114" s="5">
        <f>ROUND(IF(BD114=0, IF(BC114=0, 0, 1), BC114/BD114),5)</f>
        <v>1.97052</v>
      </c>
    </row>
    <row r="115" spans="1:58" ht="15" thickBot="1" x14ac:dyDescent="0.4">
      <c r="A115" s="1"/>
      <c r="B115" s="1"/>
      <c r="C115" s="1"/>
      <c r="D115" s="1"/>
      <c r="E115" s="1"/>
      <c r="F115" s="1"/>
      <c r="G115" s="1"/>
      <c r="H115" s="1"/>
      <c r="I115" s="1" t="s">
        <v>124</v>
      </c>
      <c r="J115" s="8">
        <v>648.6</v>
      </c>
      <c r="K115" s="8">
        <v>296.62</v>
      </c>
      <c r="L115" s="8">
        <f>ROUND((J115-K115),5)</f>
        <v>351.98</v>
      </c>
      <c r="M115" s="9">
        <f>ROUND(IF(K115=0, IF(J115=0, 0, 1), J115/K115),5)</f>
        <v>2.1866400000000001</v>
      </c>
      <c r="N115" s="8">
        <v>483.6</v>
      </c>
      <c r="O115" s="8">
        <v>296.58</v>
      </c>
      <c r="P115" s="8">
        <f>ROUND((N115-O115),5)</f>
        <v>187.02</v>
      </c>
      <c r="Q115" s="9">
        <f>ROUND(IF(O115=0, IF(N115=0, 0, 1), N115/O115),5)</f>
        <v>1.63059</v>
      </c>
      <c r="R115" s="8">
        <v>746.55</v>
      </c>
      <c r="S115" s="8">
        <v>296.58</v>
      </c>
      <c r="T115" s="8">
        <f>ROUND((R115-S115),5)</f>
        <v>449.97</v>
      </c>
      <c r="U115" s="9">
        <f>ROUND(IF(S115=0, IF(R115=0, 0, 1), R115/S115),5)</f>
        <v>2.5171999999999999</v>
      </c>
      <c r="V115" s="8">
        <v>639</v>
      </c>
      <c r="W115" s="8">
        <v>296.58</v>
      </c>
      <c r="X115" s="8">
        <f>ROUND((V115-W115),5)</f>
        <v>342.42</v>
      </c>
      <c r="Y115" s="9">
        <f>ROUND(IF(W115=0, IF(V115=0, 0, 1), V115/W115),5)</f>
        <v>2.15456</v>
      </c>
      <c r="Z115" s="8">
        <v>446.25</v>
      </c>
      <c r="AA115" s="8">
        <v>296.58</v>
      </c>
      <c r="AB115" s="8">
        <f>ROUND((Z115-AA115),5)</f>
        <v>149.66999999999999</v>
      </c>
      <c r="AC115" s="9">
        <f>ROUND(IF(AA115=0, IF(Z115=0, 0, 1), Z115/AA115),5)</f>
        <v>1.50465</v>
      </c>
      <c r="AD115" s="8">
        <v>691.55</v>
      </c>
      <c r="AE115" s="8">
        <v>296.58</v>
      </c>
      <c r="AF115" s="8">
        <f>ROUND((AD115-AE115),5)</f>
        <v>394.97</v>
      </c>
      <c r="AG115" s="9">
        <f>ROUND(IF(AE115=0, IF(AD115=0, 0, 1), AD115/AE115),5)</f>
        <v>2.33175</v>
      </c>
      <c r="AH115" s="8">
        <v>605.1</v>
      </c>
      <c r="AI115" s="8">
        <v>296.58</v>
      </c>
      <c r="AJ115" s="8">
        <f>ROUND((AH115-AI115),5)</f>
        <v>308.52</v>
      </c>
      <c r="AK115" s="9">
        <f>ROUND(IF(AI115=0, IF(AH115=0, 0, 1), AH115/AI115),5)</f>
        <v>2.04026</v>
      </c>
      <c r="AL115" s="8">
        <v>507.6</v>
      </c>
      <c r="AM115" s="8">
        <v>296.58</v>
      </c>
      <c r="AN115" s="8">
        <f>ROUND((AL115-AM115),5)</f>
        <v>211.02</v>
      </c>
      <c r="AO115" s="9">
        <f>ROUND(IF(AM115=0, IF(AL115=0, 0, 1), AL115/AM115),5)</f>
        <v>1.7115100000000001</v>
      </c>
      <c r="AP115" s="8">
        <v>52.5</v>
      </c>
      <c r="AQ115" s="8">
        <v>296.58</v>
      </c>
      <c r="AR115" s="8">
        <f>ROUND((AP115-AQ115),5)</f>
        <v>-244.08</v>
      </c>
      <c r="AS115" s="9">
        <f>ROUND(IF(AQ115=0, IF(AP115=0, 0, 1), AP115/AQ115),5)</f>
        <v>0.17702000000000001</v>
      </c>
      <c r="AT115" s="8">
        <v>639.03</v>
      </c>
      <c r="AU115" s="8">
        <v>296.58</v>
      </c>
      <c r="AV115" s="8">
        <f>ROUND((AT115-AU115),5)</f>
        <v>342.45</v>
      </c>
      <c r="AW115" s="9">
        <f>ROUND(IF(AU115=0, IF(AT115=0, 0, 1), AT115/AU115),5)</f>
        <v>2.1546599999999998</v>
      </c>
      <c r="AX115" s="8">
        <v>577.6</v>
      </c>
      <c r="AY115" s="8">
        <v>296.58</v>
      </c>
      <c r="AZ115" s="8">
        <f>ROUND((AX115-AY115),5)</f>
        <v>281.02</v>
      </c>
      <c r="BA115" s="9">
        <f>ROUND(IF(AY115=0, IF(AX115=0, 0, 1), AX115/AY115),5)</f>
        <v>1.94754</v>
      </c>
      <c r="BB115" s="9"/>
      <c r="BC115" s="8">
        <f>ROUND(J115+N115+R115+V115+Z115+AD115+AH115+AL115+AP115+AT115+AX115,5)</f>
        <v>6037.38</v>
      </c>
      <c r="BD115" s="8">
        <f>ROUND(K115+O115+S115+W115+AA115+AE115+AI115+AM115+AQ115+AU115+AY115,5)</f>
        <v>3262.42</v>
      </c>
      <c r="BE115" s="8">
        <f>ROUND((BC115-BD115),5)</f>
        <v>2774.96</v>
      </c>
      <c r="BF115" s="9">
        <f>ROUND(IF(BD115=0, IF(BC115=0, 0, 1), BC115/BD115),5)</f>
        <v>1.8505799999999999</v>
      </c>
    </row>
    <row r="116" spans="1:58" ht="15" thickBot="1" x14ac:dyDescent="0.4">
      <c r="A116" s="1"/>
      <c r="B116" s="1"/>
      <c r="C116" s="1"/>
      <c r="D116" s="1"/>
      <c r="E116" s="1"/>
      <c r="F116" s="1"/>
      <c r="G116" s="1"/>
      <c r="H116" s="1" t="s">
        <v>125</v>
      </c>
      <c r="I116" s="1"/>
      <c r="J116" s="10">
        <f>ROUND(SUM(J112:J115),5)</f>
        <v>1598.6</v>
      </c>
      <c r="K116" s="10">
        <f>ROUND(SUM(K112:K115),5)</f>
        <v>446.62</v>
      </c>
      <c r="L116" s="10">
        <f>ROUND((J116-K116),5)</f>
        <v>1151.98</v>
      </c>
      <c r="M116" s="11">
        <f>ROUND(IF(K116=0, IF(J116=0, 0, 1), J116/K116),5)</f>
        <v>3.5793300000000001</v>
      </c>
      <c r="N116" s="10">
        <f>ROUND(SUM(N112:N115),5)</f>
        <v>2060.7199999999998</v>
      </c>
      <c r="O116" s="10">
        <f>ROUND(SUM(O112:O115),5)</f>
        <v>446.58</v>
      </c>
      <c r="P116" s="10">
        <f>ROUND((N116-O116),5)</f>
        <v>1614.14</v>
      </c>
      <c r="Q116" s="11">
        <f>ROUND(IF(O116=0, IF(N116=0, 0, 1), N116/O116),5)</f>
        <v>4.6144499999999997</v>
      </c>
      <c r="R116" s="10">
        <f>ROUND(SUM(R112:R115),5)</f>
        <v>746.55</v>
      </c>
      <c r="S116" s="10">
        <f>ROUND(SUM(S112:S115),5)</f>
        <v>446.58</v>
      </c>
      <c r="T116" s="10">
        <f>ROUND((R116-S116),5)</f>
        <v>299.97000000000003</v>
      </c>
      <c r="U116" s="11">
        <f>ROUND(IF(S116=0, IF(R116=0, 0, 1), R116/S116),5)</f>
        <v>1.6717</v>
      </c>
      <c r="V116" s="10">
        <f>ROUND(SUM(V112:V115),5)</f>
        <v>639</v>
      </c>
      <c r="W116" s="10">
        <f>ROUND(SUM(W112:W115),5)</f>
        <v>446.58</v>
      </c>
      <c r="X116" s="10">
        <f>ROUND((V116-W116),5)</f>
        <v>192.42</v>
      </c>
      <c r="Y116" s="11">
        <f>ROUND(IF(W116=0, IF(V116=0, 0, 1), V116/W116),5)</f>
        <v>1.4308700000000001</v>
      </c>
      <c r="Z116" s="10">
        <f>ROUND(SUM(Z112:Z115),5)</f>
        <v>446.25</v>
      </c>
      <c r="AA116" s="10">
        <f>ROUND(SUM(AA112:AA115),5)</f>
        <v>446.58</v>
      </c>
      <c r="AB116" s="10">
        <f>ROUND((Z116-AA116),5)</f>
        <v>-0.33</v>
      </c>
      <c r="AC116" s="11">
        <f>ROUND(IF(AA116=0, IF(Z116=0, 0, 1), Z116/AA116),5)</f>
        <v>0.99926000000000004</v>
      </c>
      <c r="AD116" s="10">
        <f>ROUND(SUM(AD112:AD115),5)</f>
        <v>691.55</v>
      </c>
      <c r="AE116" s="10">
        <f>ROUND(SUM(AE112:AE115),5)</f>
        <v>446.58</v>
      </c>
      <c r="AF116" s="10">
        <f>ROUND((AD116-AE116),5)</f>
        <v>244.97</v>
      </c>
      <c r="AG116" s="11">
        <f>ROUND(IF(AE116=0, IF(AD116=0, 0, 1), AD116/AE116),5)</f>
        <v>1.5485500000000001</v>
      </c>
      <c r="AH116" s="10">
        <f>ROUND(SUM(AH112:AH115),5)</f>
        <v>605.1</v>
      </c>
      <c r="AI116" s="10">
        <f>ROUND(SUM(AI112:AI115),5)</f>
        <v>446.58</v>
      </c>
      <c r="AJ116" s="10">
        <f>ROUND((AH116-AI116),5)</f>
        <v>158.52000000000001</v>
      </c>
      <c r="AK116" s="11">
        <f>ROUND(IF(AI116=0, IF(AH116=0, 0, 1), AH116/AI116),5)</f>
        <v>1.3549599999999999</v>
      </c>
      <c r="AL116" s="10">
        <f>ROUND(SUM(AL112:AL115),5)</f>
        <v>21507.599999999999</v>
      </c>
      <c r="AM116" s="10">
        <f>ROUND(SUM(AM112:AM115),5)</f>
        <v>13446.58</v>
      </c>
      <c r="AN116" s="10">
        <f>ROUND((AL116-AM116),5)</f>
        <v>8061.02</v>
      </c>
      <c r="AO116" s="11">
        <f>ROUND(IF(AM116=0, IF(AL116=0, 0, 1), AL116/AM116),5)</f>
        <v>1.59948</v>
      </c>
      <c r="AP116" s="10">
        <f>ROUND(SUM(AP112:AP115),5)</f>
        <v>52.5</v>
      </c>
      <c r="AQ116" s="10">
        <f>ROUND(SUM(AQ112:AQ115),5)</f>
        <v>446.58</v>
      </c>
      <c r="AR116" s="10">
        <f>ROUND((AP116-AQ116),5)</f>
        <v>-394.08</v>
      </c>
      <c r="AS116" s="11">
        <f>ROUND(IF(AQ116=0, IF(AP116=0, 0, 1), AP116/AQ116),5)</f>
        <v>0.11756</v>
      </c>
      <c r="AT116" s="10">
        <f>ROUND(SUM(AT112:AT115),5)</f>
        <v>1363.26</v>
      </c>
      <c r="AU116" s="10">
        <f>ROUND(SUM(AU112:AU115),5)</f>
        <v>446.58</v>
      </c>
      <c r="AV116" s="10">
        <f>ROUND((AT116-AU116),5)</f>
        <v>916.68</v>
      </c>
      <c r="AW116" s="11">
        <f>ROUND(IF(AU116=0, IF(AT116=0, 0, 1), AT116/AU116),5)</f>
        <v>3.05267</v>
      </c>
      <c r="AX116" s="10">
        <f>ROUND(SUM(AX112:AX115),5)</f>
        <v>577.6</v>
      </c>
      <c r="AY116" s="10">
        <f>ROUND(SUM(AY112:AY115),5)</f>
        <v>446.58</v>
      </c>
      <c r="AZ116" s="10">
        <f>ROUND((AX116-AY116),5)</f>
        <v>131.02000000000001</v>
      </c>
      <c r="BA116" s="11">
        <f>ROUND(IF(AY116=0, IF(AX116=0, 0, 1), AX116/AY116),5)</f>
        <v>1.29339</v>
      </c>
      <c r="BB116" s="11"/>
      <c r="BC116" s="10">
        <f>ROUND(J116+N116+R116+V116+Z116+AD116+AH116+AL116+AP116+AT116+AX116,5)</f>
        <v>30288.73</v>
      </c>
      <c r="BD116" s="10">
        <f>ROUND(K116+O116+S116+W116+AA116+AE116+AI116+AM116+AQ116+AU116+AY116,5)</f>
        <v>17912.419999999998</v>
      </c>
      <c r="BE116" s="10">
        <f>ROUND((BC116-BD116),5)</f>
        <v>12376.31</v>
      </c>
      <c r="BF116" s="11">
        <f>ROUND(IF(BD116=0, IF(BC116=0, 0, 1), BC116/BD116),5)</f>
        <v>1.69093</v>
      </c>
    </row>
    <row r="117" spans="1:58" x14ac:dyDescent="0.35">
      <c r="A117" s="1"/>
      <c r="B117" s="1"/>
      <c r="C117" s="1"/>
      <c r="D117" s="1"/>
      <c r="E117" s="1"/>
      <c r="F117" s="1"/>
      <c r="G117" s="1" t="s">
        <v>126</v>
      </c>
      <c r="H117" s="1"/>
      <c r="I117" s="1"/>
      <c r="J117" s="4">
        <f>ROUND(J111+J116,5)</f>
        <v>1598.6</v>
      </c>
      <c r="K117" s="4">
        <f>ROUND(K111+K116,5)</f>
        <v>446.62</v>
      </c>
      <c r="L117" s="4">
        <f>ROUND((J117-K117),5)</f>
        <v>1151.98</v>
      </c>
      <c r="M117" s="5">
        <f>ROUND(IF(K117=0, IF(J117=0, 0, 1), J117/K117),5)</f>
        <v>3.5793300000000001</v>
      </c>
      <c r="N117" s="4">
        <f>ROUND(N111+N116,5)</f>
        <v>2060.7199999999998</v>
      </c>
      <c r="O117" s="4">
        <f>ROUND(O111+O116,5)</f>
        <v>446.58</v>
      </c>
      <c r="P117" s="4">
        <f>ROUND((N117-O117),5)</f>
        <v>1614.14</v>
      </c>
      <c r="Q117" s="5">
        <f>ROUND(IF(O117=0, IF(N117=0, 0, 1), N117/O117),5)</f>
        <v>4.6144499999999997</v>
      </c>
      <c r="R117" s="4">
        <f>ROUND(R111+R116,5)</f>
        <v>746.55</v>
      </c>
      <c r="S117" s="4">
        <f>ROUND(S111+S116,5)</f>
        <v>446.58</v>
      </c>
      <c r="T117" s="4">
        <f>ROUND((R117-S117),5)</f>
        <v>299.97000000000003</v>
      </c>
      <c r="U117" s="5">
        <f>ROUND(IF(S117=0, IF(R117=0, 0, 1), R117/S117),5)</f>
        <v>1.6717</v>
      </c>
      <c r="V117" s="4">
        <f>ROUND(V111+V116,5)</f>
        <v>639</v>
      </c>
      <c r="W117" s="4">
        <f>ROUND(W111+W116,5)</f>
        <v>446.58</v>
      </c>
      <c r="X117" s="4">
        <f>ROUND((V117-W117),5)</f>
        <v>192.42</v>
      </c>
      <c r="Y117" s="5">
        <f>ROUND(IF(W117=0, IF(V117=0, 0, 1), V117/W117),5)</f>
        <v>1.4308700000000001</v>
      </c>
      <c r="Z117" s="4">
        <f>ROUND(Z111+Z116,5)</f>
        <v>446.25</v>
      </c>
      <c r="AA117" s="4">
        <f>ROUND(AA111+AA116,5)</f>
        <v>446.58</v>
      </c>
      <c r="AB117" s="4">
        <f>ROUND((Z117-AA117),5)</f>
        <v>-0.33</v>
      </c>
      <c r="AC117" s="5">
        <f>ROUND(IF(AA117=0, IF(Z117=0, 0, 1), Z117/AA117),5)</f>
        <v>0.99926000000000004</v>
      </c>
      <c r="AD117" s="4">
        <f>ROUND(AD111+AD116,5)</f>
        <v>691.55</v>
      </c>
      <c r="AE117" s="4">
        <f>ROUND(AE111+AE116,5)</f>
        <v>446.58</v>
      </c>
      <c r="AF117" s="4">
        <f>ROUND((AD117-AE117),5)</f>
        <v>244.97</v>
      </c>
      <c r="AG117" s="5">
        <f>ROUND(IF(AE117=0, IF(AD117=0, 0, 1), AD117/AE117),5)</f>
        <v>1.5485500000000001</v>
      </c>
      <c r="AH117" s="4">
        <f>ROUND(AH111+AH116,5)</f>
        <v>605.1</v>
      </c>
      <c r="AI117" s="4">
        <f>ROUND(AI111+AI116,5)</f>
        <v>446.58</v>
      </c>
      <c r="AJ117" s="4">
        <f>ROUND((AH117-AI117),5)</f>
        <v>158.52000000000001</v>
      </c>
      <c r="AK117" s="5">
        <f>ROUND(IF(AI117=0, IF(AH117=0, 0, 1), AH117/AI117),5)</f>
        <v>1.3549599999999999</v>
      </c>
      <c r="AL117" s="4">
        <f>ROUND(AL111+AL116,5)</f>
        <v>21507.599999999999</v>
      </c>
      <c r="AM117" s="4">
        <f>ROUND(AM111+AM116,5)</f>
        <v>13446.58</v>
      </c>
      <c r="AN117" s="4">
        <f>ROUND((AL117-AM117),5)</f>
        <v>8061.02</v>
      </c>
      <c r="AO117" s="5">
        <f>ROUND(IF(AM117=0, IF(AL117=0, 0, 1), AL117/AM117),5)</f>
        <v>1.59948</v>
      </c>
      <c r="AP117" s="4">
        <f>ROUND(AP111+AP116,5)</f>
        <v>52.5</v>
      </c>
      <c r="AQ117" s="4">
        <f>ROUND(AQ111+AQ116,5)</f>
        <v>446.58</v>
      </c>
      <c r="AR117" s="4">
        <f>ROUND((AP117-AQ117),5)</f>
        <v>-394.08</v>
      </c>
      <c r="AS117" s="5">
        <f>ROUND(IF(AQ117=0, IF(AP117=0, 0, 1), AP117/AQ117),5)</f>
        <v>0.11756</v>
      </c>
      <c r="AT117" s="4">
        <f>ROUND(AT111+AT116,5)</f>
        <v>1363.26</v>
      </c>
      <c r="AU117" s="4">
        <f>ROUND(AU111+AU116,5)</f>
        <v>446.58</v>
      </c>
      <c r="AV117" s="4">
        <f>ROUND((AT117-AU117),5)</f>
        <v>916.68</v>
      </c>
      <c r="AW117" s="5">
        <f>ROUND(IF(AU117=0, IF(AT117=0, 0, 1), AT117/AU117),5)</f>
        <v>3.05267</v>
      </c>
      <c r="AX117" s="4">
        <f>ROUND(AX111+AX116,5)</f>
        <v>577.6</v>
      </c>
      <c r="AY117" s="4">
        <f>ROUND(AY111+AY116,5)</f>
        <v>446.58</v>
      </c>
      <c r="AZ117" s="4">
        <f>ROUND((AX117-AY117),5)</f>
        <v>131.02000000000001</v>
      </c>
      <c r="BA117" s="5">
        <f>ROUND(IF(AY117=0, IF(AX117=0, 0, 1), AX117/AY117),5)</f>
        <v>1.29339</v>
      </c>
      <c r="BB117" s="5"/>
      <c r="BC117" s="4">
        <f>ROUND(J117+N117+R117+V117+Z117+AD117+AH117+AL117+AP117+AT117+AX117,5)</f>
        <v>30288.73</v>
      </c>
      <c r="BD117" s="4">
        <f>ROUND(K117+O117+S117+W117+AA117+AE117+AI117+AM117+AQ117+AU117+AY117,5)</f>
        <v>17912.419999999998</v>
      </c>
      <c r="BE117" s="4">
        <f>ROUND((BC117-BD117),5)</f>
        <v>12376.31</v>
      </c>
      <c r="BF117" s="5">
        <f>ROUND(IF(BD117=0, IF(BC117=0, 0, 1), BC117/BD117),5)</f>
        <v>1.69093</v>
      </c>
    </row>
    <row r="118" spans="1:58" x14ac:dyDescent="0.35">
      <c r="A118" s="1"/>
      <c r="B118" s="1"/>
      <c r="C118" s="1"/>
      <c r="D118" s="1"/>
      <c r="E118" s="1"/>
      <c r="F118" s="1"/>
      <c r="G118" s="1" t="s">
        <v>127</v>
      </c>
      <c r="H118" s="1"/>
      <c r="I118" s="1"/>
      <c r="J118" s="4"/>
      <c r="K118" s="4"/>
      <c r="L118" s="4"/>
      <c r="M118" s="5"/>
      <c r="N118" s="4"/>
      <c r="O118" s="4"/>
      <c r="P118" s="4"/>
      <c r="Q118" s="5"/>
      <c r="R118" s="4"/>
      <c r="S118" s="4"/>
      <c r="T118" s="4"/>
      <c r="U118" s="5"/>
      <c r="V118" s="4"/>
      <c r="W118" s="4"/>
      <c r="X118" s="4"/>
      <c r="Y118" s="5"/>
      <c r="Z118" s="4"/>
      <c r="AA118" s="4"/>
      <c r="AB118" s="4"/>
      <c r="AC118" s="5"/>
      <c r="AD118" s="4"/>
      <c r="AE118" s="4"/>
      <c r="AF118" s="4"/>
      <c r="AG118" s="5"/>
      <c r="AH118" s="4"/>
      <c r="AI118" s="4"/>
      <c r="AJ118" s="4"/>
      <c r="AK118" s="5"/>
      <c r="AL118" s="4"/>
      <c r="AM118" s="4"/>
      <c r="AN118" s="4"/>
      <c r="AO118" s="5"/>
      <c r="AP118" s="4"/>
      <c r="AQ118" s="4"/>
      <c r="AR118" s="4"/>
      <c r="AS118" s="5"/>
      <c r="AT118" s="4"/>
      <c r="AU118" s="4"/>
      <c r="AV118" s="4"/>
      <c r="AW118" s="5"/>
      <c r="AX118" s="4"/>
      <c r="AY118" s="4"/>
      <c r="AZ118" s="4"/>
      <c r="BA118" s="5"/>
      <c r="BB118" s="5"/>
      <c r="BC118" s="4"/>
      <c r="BD118" s="4"/>
      <c r="BE118" s="4"/>
      <c r="BF118" s="5"/>
    </row>
    <row r="119" spans="1:58" x14ac:dyDescent="0.35">
      <c r="A119" s="1"/>
      <c r="B119" s="1"/>
      <c r="C119" s="1"/>
      <c r="D119" s="1"/>
      <c r="E119" s="1"/>
      <c r="F119" s="1"/>
      <c r="G119" s="1"/>
      <c r="H119" s="1" t="s">
        <v>128</v>
      </c>
      <c r="I119" s="1"/>
      <c r="J119" s="4">
        <v>0</v>
      </c>
      <c r="K119" s="4">
        <v>0</v>
      </c>
      <c r="L119" s="4">
        <f>ROUND((J119-K119),5)</f>
        <v>0</v>
      </c>
      <c r="M119" s="5">
        <f>ROUND(IF(K119=0, IF(J119=0, 0, 1), J119/K119),5)</f>
        <v>0</v>
      </c>
      <c r="N119" s="4">
        <v>0</v>
      </c>
      <c r="O119" s="4">
        <v>0</v>
      </c>
      <c r="P119" s="4">
        <f>ROUND((N119-O119),5)</f>
        <v>0</v>
      </c>
      <c r="Q119" s="5">
        <f>ROUND(IF(O119=0, IF(N119=0, 0, 1), N119/O119),5)</f>
        <v>0</v>
      </c>
      <c r="R119" s="4">
        <v>0</v>
      </c>
      <c r="S119" s="4">
        <v>0</v>
      </c>
      <c r="T119" s="4">
        <f>ROUND((R119-S119),5)</f>
        <v>0</v>
      </c>
      <c r="U119" s="5">
        <f>ROUND(IF(S119=0, IF(R119=0, 0, 1), R119/S119),5)</f>
        <v>0</v>
      </c>
      <c r="V119" s="4">
        <v>0</v>
      </c>
      <c r="W119" s="4">
        <v>0</v>
      </c>
      <c r="X119" s="4">
        <f>ROUND((V119-W119),5)</f>
        <v>0</v>
      </c>
      <c r="Y119" s="5">
        <f>ROUND(IF(W119=0, IF(V119=0, 0, 1), V119/W119),5)</f>
        <v>0</v>
      </c>
      <c r="Z119" s="4">
        <v>0</v>
      </c>
      <c r="AA119" s="4">
        <v>0</v>
      </c>
      <c r="AB119" s="4">
        <f>ROUND((Z119-AA119),5)</f>
        <v>0</v>
      </c>
      <c r="AC119" s="5">
        <f>ROUND(IF(AA119=0, IF(Z119=0, 0, 1), Z119/AA119),5)</f>
        <v>0</v>
      </c>
      <c r="AD119" s="4">
        <v>0</v>
      </c>
      <c r="AE119" s="4">
        <v>0</v>
      </c>
      <c r="AF119" s="4">
        <f>ROUND((AD119-AE119),5)</f>
        <v>0</v>
      </c>
      <c r="AG119" s="5">
        <f>ROUND(IF(AE119=0, IF(AD119=0, 0, 1), AD119/AE119),5)</f>
        <v>0</v>
      </c>
      <c r="AH119" s="4">
        <v>0</v>
      </c>
      <c r="AI119" s="4">
        <v>0</v>
      </c>
      <c r="AJ119" s="4">
        <f>ROUND((AH119-AI119),5)</f>
        <v>0</v>
      </c>
      <c r="AK119" s="5">
        <f>ROUND(IF(AI119=0, IF(AH119=0, 0, 1), AH119/AI119),5)</f>
        <v>0</v>
      </c>
      <c r="AL119" s="4">
        <v>0</v>
      </c>
      <c r="AM119" s="4">
        <v>0</v>
      </c>
      <c r="AN119" s="4">
        <f>ROUND((AL119-AM119),5)</f>
        <v>0</v>
      </c>
      <c r="AO119" s="5">
        <f>ROUND(IF(AM119=0, IF(AL119=0, 0, 1), AL119/AM119),5)</f>
        <v>0</v>
      </c>
      <c r="AP119" s="4">
        <v>0</v>
      </c>
      <c r="AQ119" s="4">
        <v>0</v>
      </c>
      <c r="AR119" s="4">
        <f>ROUND((AP119-AQ119),5)</f>
        <v>0</v>
      </c>
      <c r="AS119" s="5">
        <f>ROUND(IF(AQ119=0, IF(AP119=0, 0, 1), AP119/AQ119),5)</f>
        <v>0</v>
      </c>
      <c r="AT119" s="4">
        <v>0</v>
      </c>
      <c r="AU119" s="4">
        <v>0</v>
      </c>
      <c r="AV119" s="4">
        <f>ROUND((AT119-AU119),5)</f>
        <v>0</v>
      </c>
      <c r="AW119" s="5">
        <f>ROUND(IF(AU119=0, IF(AT119=0, 0, 1), AT119/AU119),5)</f>
        <v>0</v>
      </c>
      <c r="AX119" s="4">
        <v>10355</v>
      </c>
      <c r="AY119" s="4">
        <v>10000</v>
      </c>
      <c r="AZ119" s="4">
        <f>ROUND((AX119-AY119),5)</f>
        <v>355</v>
      </c>
      <c r="BA119" s="5">
        <f>ROUND(IF(AY119=0, IF(AX119=0, 0, 1), AX119/AY119),5)</f>
        <v>1.0355000000000001</v>
      </c>
      <c r="BB119" s="5"/>
      <c r="BC119" s="4">
        <f>ROUND(J119+N119+R119+V119+Z119+AD119+AH119+AL119+AP119+AT119+AX119,5)</f>
        <v>10355</v>
      </c>
      <c r="BD119" s="4">
        <f>ROUND(K119+O119+S119+W119+AA119+AE119+AI119+AM119+AQ119+AU119+AY119,5)</f>
        <v>10000</v>
      </c>
      <c r="BE119" s="4">
        <f>ROUND((BC119-BD119),5)</f>
        <v>355</v>
      </c>
      <c r="BF119" s="5">
        <f>ROUND(IF(BD119=0, IF(BC119=0, 0, 1), BC119/BD119),5)</f>
        <v>1.0355000000000001</v>
      </c>
    </row>
    <row r="120" spans="1:58" x14ac:dyDescent="0.35">
      <c r="A120" s="1"/>
      <c r="B120" s="1"/>
      <c r="C120" s="1"/>
      <c r="D120" s="1"/>
      <c r="E120" s="1"/>
      <c r="F120" s="1"/>
      <c r="G120" s="1"/>
      <c r="H120" s="1" t="s">
        <v>129</v>
      </c>
      <c r="I120" s="1"/>
      <c r="J120" s="4"/>
      <c r="K120" s="4"/>
      <c r="L120" s="4"/>
      <c r="M120" s="5"/>
      <c r="N120" s="4"/>
      <c r="O120" s="4"/>
      <c r="P120" s="4"/>
      <c r="Q120" s="5"/>
      <c r="R120" s="4"/>
      <c r="S120" s="4"/>
      <c r="T120" s="4"/>
      <c r="U120" s="5"/>
      <c r="V120" s="4"/>
      <c r="W120" s="4"/>
      <c r="X120" s="4"/>
      <c r="Y120" s="5"/>
      <c r="Z120" s="4"/>
      <c r="AA120" s="4"/>
      <c r="AB120" s="4"/>
      <c r="AC120" s="5"/>
      <c r="AD120" s="4"/>
      <c r="AE120" s="4"/>
      <c r="AF120" s="4"/>
      <c r="AG120" s="5"/>
      <c r="AH120" s="4"/>
      <c r="AI120" s="4"/>
      <c r="AJ120" s="4"/>
      <c r="AK120" s="5"/>
      <c r="AL120" s="4"/>
      <c r="AM120" s="4"/>
      <c r="AN120" s="4"/>
      <c r="AO120" s="5"/>
      <c r="AP120" s="4"/>
      <c r="AQ120" s="4"/>
      <c r="AR120" s="4"/>
      <c r="AS120" s="5"/>
      <c r="AT120" s="4"/>
      <c r="AU120" s="4"/>
      <c r="AV120" s="4"/>
      <c r="AW120" s="5"/>
      <c r="AX120" s="4"/>
      <c r="AY120" s="4"/>
      <c r="AZ120" s="4"/>
      <c r="BA120" s="5"/>
      <c r="BB120" s="5"/>
      <c r="BC120" s="4"/>
      <c r="BD120" s="4"/>
      <c r="BE120" s="4"/>
      <c r="BF120" s="5"/>
    </row>
    <row r="121" spans="1:58" ht="15" thickBot="1" x14ac:dyDescent="0.4">
      <c r="A121" s="1"/>
      <c r="B121" s="1"/>
      <c r="C121" s="1"/>
      <c r="D121" s="1"/>
      <c r="E121" s="1"/>
      <c r="F121" s="1"/>
      <c r="G121" s="1"/>
      <c r="H121" s="1"/>
      <c r="I121" s="1" t="s">
        <v>130</v>
      </c>
      <c r="J121" s="6">
        <v>180.06</v>
      </c>
      <c r="K121" s="6">
        <v>179.25</v>
      </c>
      <c r="L121" s="6">
        <f>ROUND((J121-K121),5)</f>
        <v>0.81</v>
      </c>
      <c r="M121" s="7">
        <f>ROUND(IF(K121=0, IF(J121=0, 0, 1), J121/K121),5)</f>
        <v>1.0045200000000001</v>
      </c>
      <c r="N121" s="6">
        <v>190.05</v>
      </c>
      <c r="O121" s="6">
        <v>179.25</v>
      </c>
      <c r="P121" s="6">
        <f>ROUND((N121-O121),5)</f>
        <v>10.8</v>
      </c>
      <c r="Q121" s="7">
        <f>ROUND(IF(O121=0, IF(N121=0, 0, 1), N121/O121),5)</f>
        <v>1.0602499999999999</v>
      </c>
      <c r="R121" s="6">
        <v>180.06</v>
      </c>
      <c r="S121" s="6">
        <v>179.25</v>
      </c>
      <c r="T121" s="6">
        <f>ROUND((R121-S121),5)</f>
        <v>0.81</v>
      </c>
      <c r="U121" s="7">
        <f>ROUND(IF(S121=0, IF(R121=0, 0, 1), R121/S121),5)</f>
        <v>1.0045200000000001</v>
      </c>
      <c r="V121" s="6">
        <v>178.52</v>
      </c>
      <c r="W121" s="6">
        <v>179.25</v>
      </c>
      <c r="X121" s="6">
        <f>ROUND((V121-W121),5)</f>
        <v>-0.73</v>
      </c>
      <c r="Y121" s="7">
        <f>ROUND(IF(W121=0, IF(V121=0, 0, 1), V121/W121),5)</f>
        <v>0.99592999999999998</v>
      </c>
      <c r="Z121" s="6">
        <v>178.52</v>
      </c>
      <c r="AA121" s="6">
        <v>179.25</v>
      </c>
      <c r="AB121" s="6">
        <f>ROUND((Z121-AA121),5)</f>
        <v>-0.73</v>
      </c>
      <c r="AC121" s="7">
        <f>ROUND(IF(AA121=0, IF(Z121=0, 0, 1), Z121/AA121),5)</f>
        <v>0.99592999999999998</v>
      </c>
      <c r="AD121" s="6">
        <v>188.51</v>
      </c>
      <c r="AE121" s="6">
        <v>179.25</v>
      </c>
      <c r="AF121" s="6">
        <f>ROUND((AD121-AE121),5)</f>
        <v>9.26</v>
      </c>
      <c r="AG121" s="7">
        <f>ROUND(IF(AE121=0, IF(AD121=0, 0, 1), AD121/AE121),5)</f>
        <v>1.05166</v>
      </c>
      <c r="AH121" s="6">
        <v>186.28</v>
      </c>
      <c r="AI121" s="6">
        <v>179.25</v>
      </c>
      <c r="AJ121" s="6">
        <f>ROUND((AH121-AI121),5)</f>
        <v>7.03</v>
      </c>
      <c r="AK121" s="7">
        <f>ROUND(IF(AI121=0, IF(AH121=0, 0, 1), AH121/AI121),5)</f>
        <v>1.03922</v>
      </c>
      <c r="AL121" s="6">
        <v>180.19</v>
      </c>
      <c r="AM121" s="6">
        <v>179.25</v>
      </c>
      <c r="AN121" s="6">
        <f>ROUND((AL121-AM121),5)</f>
        <v>0.94</v>
      </c>
      <c r="AO121" s="7">
        <f>ROUND(IF(AM121=0, IF(AL121=0, 0, 1), AL121/AM121),5)</f>
        <v>1.0052399999999999</v>
      </c>
      <c r="AP121" s="6">
        <v>172.25</v>
      </c>
      <c r="AQ121" s="6">
        <v>179.25</v>
      </c>
      <c r="AR121" s="6">
        <f>ROUND((AP121-AQ121),5)</f>
        <v>-7</v>
      </c>
      <c r="AS121" s="7">
        <f>ROUND(IF(AQ121=0, IF(AP121=0, 0, 1), AP121/AQ121),5)</f>
        <v>0.96094999999999997</v>
      </c>
      <c r="AT121" s="6">
        <v>171.49</v>
      </c>
      <c r="AU121" s="6">
        <v>179.25</v>
      </c>
      <c r="AV121" s="6">
        <f>ROUND((AT121-AU121),5)</f>
        <v>-7.76</v>
      </c>
      <c r="AW121" s="7">
        <f>ROUND(IF(AU121=0, IF(AT121=0, 0, 1), AT121/AU121),5)</f>
        <v>0.95670999999999995</v>
      </c>
      <c r="AX121" s="6">
        <v>171.49</v>
      </c>
      <c r="AY121" s="6">
        <v>179.25</v>
      </c>
      <c r="AZ121" s="6">
        <f>ROUND((AX121-AY121),5)</f>
        <v>-7.76</v>
      </c>
      <c r="BA121" s="7">
        <f>ROUND(IF(AY121=0, IF(AX121=0, 0, 1), AX121/AY121),5)</f>
        <v>0.95670999999999995</v>
      </c>
      <c r="BB121" s="7"/>
      <c r="BC121" s="6">
        <f>ROUND(J121+N121+R121+V121+Z121+AD121+AH121+AL121+AP121+AT121+AX121,5)</f>
        <v>1977.42</v>
      </c>
      <c r="BD121" s="6">
        <f>ROUND(K121+O121+S121+W121+AA121+AE121+AI121+AM121+AQ121+AU121+AY121,5)</f>
        <v>1971.75</v>
      </c>
      <c r="BE121" s="6">
        <f>ROUND((BC121-BD121),5)</f>
        <v>5.67</v>
      </c>
      <c r="BF121" s="7">
        <f>ROUND(IF(BD121=0, IF(BC121=0, 0, 1), BC121/BD121),5)</f>
        <v>1.00288</v>
      </c>
    </row>
    <row r="122" spans="1:58" x14ac:dyDescent="0.35">
      <c r="A122" s="1"/>
      <c r="B122" s="1"/>
      <c r="C122" s="1"/>
      <c r="D122" s="1"/>
      <c r="E122" s="1"/>
      <c r="F122" s="1"/>
      <c r="G122" s="1"/>
      <c r="H122" s="1" t="s">
        <v>131</v>
      </c>
      <c r="I122" s="1"/>
      <c r="J122" s="4">
        <f>ROUND(SUM(J120:J121),5)</f>
        <v>180.06</v>
      </c>
      <c r="K122" s="4">
        <f>ROUND(SUM(K120:K121),5)</f>
        <v>179.25</v>
      </c>
      <c r="L122" s="4">
        <f>ROUND((J122-K122),5)</f>
        <v>0.81</v>
      </c>
      <c r="M122" s="5">
        <f>ROUND(IF(K122=0, IF(J122=0, 0, 1), J122/K122),5)</f>
        <v>1.0045200000000001</v>
      </c>
      <c r="N122" s="4">
        <f>ROUND(SUM(N120:N121),5)</f>
        <v>190.05</v>
      </c>
      <c r="O122" s="4">
        <f>ROUND(SUM(O120:O121),5)</f>
        <v>179.25</v>
      </c>
      <c r="P122" s="4">
        <f>ROUND((N122-O122),5)</f>
        <v>10.8</v>
      </c>
      <c r="Q122" s="5">
        <f>ROUND(IF(O122=0, IF(N122=0, 0, 1), N122/O122),5)</f>
        <v>1.0602499999999999</v>
      </c>
      <c r="R122" s="4">
        <f>ROUND(SUM(R120:R121),5)</f>
        <v>180.06</v>
      </c>
      <c r="S122" s="4">
        <f>ROUND(SUM(S120:S121),5)</f>
        <v>179.25</v>
      </c>
      <c r="T122" s="4">
        <f>ROUND((R122-S122),5)</f>
        <v>0.81</v>
      </c>
      <c r="U122" s="5">
        <f>ROUND(IF(S122=0, IF(R122=0, 0, 1), R122/S122),5)</f>
        <v>1.0045200000000001</v>
      </c>
      <c r="V122" s="4">
        <f>ROUND(SUM(V120:V121),5)</f>
        <v>178.52</v>
      </c>
      <c r="W122" s="4">
        <f>ROUND(SUM(W120:W121),5)</f>
        <v>179.25</v>
      </c>
      <c r="X122" s="4">
        <f>ROUND((V122-W122),5)</f>
        <v>-0.73</v>
      </c>
      <c r="Y122" s="5">
        <f>ROUND(IF(W122=0, IF(V122=0, 0, 1), V122/W122),5)</f>
        <v>0.99592999999999998</v>
      </c>
      <c r="Z122" s="4">
        <f>ROUND(SUM(Z120:Z121),5)</f>
        <v>178.52</v>
      </c>
      <c r="AA122" s="4">
        <f>ROUND(SUM(AA120:AA121),5)</f>
        <v>179.25</v>
      </c>
      <c r="AB122" s="4">
        <f>ROUND((Z122-AA122),5)</f>
        <v>-0.73</v>
      </c>
      <c r="AC122" s="5">
        <f>ROUND(IF(AA122=0, IF(Z122=0, 0, 1), Z122/AA122),5)</f>
        <v>0.99592999999999998</v>
      </c>
      <c r="AD122" s="4">
        <f>ROUND(SUM(AD120:AD121),5)</f>
        <v>188.51</v>
      </c>
      <c r="AE122" s="4">
        <f>ROUND(SUM(AE120:AE121),5)</f>
        <v>179.25</v>
      </c>
      <c r="AF122" s="4">
        <f>ROUND((AD122-AE122),5)</f>
        <v>9.26</v>
      </c>
      <c r="AG122" s="5">
        <f>ROUND(IF(AE122=0, IF(AD122=0, 0, 1), AD122/AE122),5)</f>
        <v>1.05166</v>
      </c>
      <c r="AH122" s="4">
        <f>ROUND(SUM(AH120:AH121),5)</f>
        <v>186.28</v>
      </c>
      <c r="AI122" s="4">
        <f>ROUND(SUM(AI120:AI121),5)</f>
        <v>179.25</v>
      </c>
      <c r="AJ122" s="4">
        <f>ROUND((AH122-AI122),5)</f>
        <v>7.03</v>
      </c>
      <c r="AK122" s="5">
        <f>ROUND(IF(AI122=0, IF(AH122=0, 0, 1), AH122/AI122),5)</f>
        <v>1.03922</v>
      </c>
      <c r="AL122" s="4">
        <f>ROUND(SUM(AL120:AL121),5)</f>
        <v>180.19</v>
      </c>
      <c r="AM122" s="4">
        <f>ROUND(SUM(AM120:AM121),5)</f>
        <v>179.25</v>
      </c>
      <c r="AN122" s="4">
        <f>ROUND((AL122-AM122),5)</f>
        <v>0.94</v>
      </c>
      <c r="AO122" s="5">
        <f>ROUND(IF(AM122=0, IF(AL122=0, 0, 1), AL122/AM122),5)</f>
        <v>1.0052399999999999</v>
      </c>
      <c r="AP122" s="4">
        <f>ROUND(SUM(AP120:AP121),5)</f>
        <v>172.25</v>
      </c>
      <c r="AQ122" s="4">
        <f>ROUND(SUM(AQ120:AQ121),5)</f>
        <v>179.25</v>
      </c>
      <c r="AR122" s="4">
        <f>ROUND((AP122-AQ122),5)</f>
        <v>-7</v>
      </c>
      <c r="AS122" s="5">
        <f>ROUND(IF(AQ122=0, IF(AP122=0, 0, 1), AP122/AQ122),5)</f>
        <v>0.96094999999999997</v>
      </c>
      <c r="AT122" s="4">
        <f>ROUND(SUM(AT120:AT121),5)</f>
        <v>171.49</v>
      </c>
      <c r="AU122" s="4">
        <f>ROUND(SUM(AU120:AU121),5)</f>
        <v>179.25</v>
      </c>
      <c r="AV122" s="4">
        <f>ROUND((AT122-AU122),5)</f>
        <v>-7.76</v>
      </c>
      <c r="AW122" s="5">
        <f>ROUND(IF(AU122=0, IF(AT122=0, 0, 1), AT122/AU122),5)</f>
        <v>0.95670999999999995</v>
      </c>
      <c r="AX122" s="4">
        <f>ROUND(SUM(AX120:AX121),5)</f>
        <v>171.49</v>
      </c>
      <c r="AY122" s="4">
        <f>ROUND(SUM(AY120:AY121),5)</f>
        <v>179.25</v>
      </c>
      <c r="AZ122" s="4">
        <f>ROUND((AX122-AY122),5)</f>
        <v>-7.76</v>
      </c>
      <c r="BA122" s="5">
        <f>ROUND(IF(AY122=0, IF(AX122=0, 0, 1), AX122/AY122),5)</f>
        <v>0.95670999999999995</v>
      </c>
      <c r="BB122" s="5"/>
      <c r="BC122" s="4">
        <f>ROUND(J122+N122+R122+V122+Z122+AD122+AH122+AL122+AP122+AT122+AX122,5)</f>
        <v>1977.42</v>
      </c>
      <c r="BD122" s="4">
        <f>ROUND(K122+O122+S122+W122+AA122+AE122+AI122+AM122+AQ122+AU122+AY122,5)</f>
        <v>1971.75</v>
      </c>
      <c r="BE122" s="4">
        <f>ROUND((BC122-BD122),5)</f>
        <v>5.67</v>
      </c>
      <c r="BF122" s="5">
        <f>ROUND(IF(BD122=0, IF(BC122=0, 0, 1), BC122/BD122),5)</f>
        <v>1.00288</v>
      </c>
    </row>
    <row r="123" spans="1:58" x14ac:dyDescent="0.35">
      <c r="A123" s="1"/>
      <c r="B123" s="1"/>
      <c r="C123" s="1"/>
      <c r="D123" s="1"/>
      <c r="E123" s="1"/>
      <c r="F123" s="1"/>
      <c r="G123" s="1"/>
      <c r="H123" s="1" t="s">
        <v>132</v>
      </c>
      <c r="I123" s="1"/>
      <c r="J123" s="4">
        <v>768</v>
      </c>
      <c r="K123" s="4">
        <v>108.12</v>
      </c>
      <c r="L123" s="4">
        <f>ROUND((J123-K123),5)</f>
        <v>659.88</v>
      </c>
      <c r="M123" s="5">
        <f>ROUND(IF(K123=0, IF(J123=0, 0, 1), J123/K123),5)</f>
        <v>7.1032200000000003</v>
      </c>
      <c r="N123" s="4">
        <v>2707.6</v>
      </c>
      <c r="O123" s="4">
        <v>108.08</v>
      </c>
      <c r="P123" s="4">
        <f>ROUND((N123-O123),5)</f>
        <v>2599.52</v>
      </c>
      <c r="Q123" s="5">
        <f>ROUND(IF(O123=0, IF(N123=0, 0, 1), N123/O123),5)</f>
        <v>25.05181</v>
      </c>
      <c r="R123" s="4">
        <v>390</v>
      </c>
      <c r="S123" s="4">
        <v>108.08</v>
      </c>
      <c r="T123" s="4">
        <f>ROUND((R123-S123),5)</f>
        <v>281.92</v>
      </c>
      <c r="U123" s="5">
        <f>ROUND(IF(S123=0, IF(R123=0, 0, 1), R123/S123),5)</f>
        <v>3.6084399999999999</v>
      </c>
      <c r="V123" s="4">
        <v>0</v>
      </c>
      <c r="W123" s="4">
        <v>108.08</v>
      </c>
      <c r="X123" s="4">
        <f>ROUND((V123-W123),5)</f>
        <v>-108.08</v>
      </c>
      <c r="Y123" s="5">
        <f>ROUND(IF(W123=0, IF(V123=0, 0, 1), V123/W123),5)</f>
        <v>0</v>
      </c>
      <c r="Z123" s="4">
        <v>178.71</v>
      </c>
      <c r="AA123" s="4">
        <v>108.08</v>
      </c>
      <c r="AB123" s="4">
        <f>ROUND((Z123-AA123),5)</f>
        <v>70.63</v>
      </c>
      <c r="AC123" s="5">
        <f>ROUND(IF(AA123=0, IF(Z123=0, 0, 1), Z123/AA123),5)</f>
        <v>1.6535</v>
      </c>
      <c r="AD123" s="4">
        <v>0</v>
      </c>
      <c r="AE123" s="4">
        <v>108.08</v>
      </c>
      <c r="AF123" s="4">
        <f>ROUND((AD123-AE123),5)</f>
        <v>-108.08</v>
      </c>
      <c r="AG123" s="5">
        <f>ROUND(IF(AE123=0, IF(AD123=0, 0, 1), AD123/AE123),5)</f>
        <v>0</v>
      </c>
      <c r="AH123" s="4">
        <v>0</v>
      </c>
      <c r="AI123" s="4">
        <v>108.08</v>
      </c>
      <c r="AJ123" s="4">
        <f>ROUND((AH123-AI123),5)</f>
        <v>-108.08</v>
      </c>
      <c r="AK123" s="5">
        <f>ROUND(IF(AI123=0, IF(AH123=0, 0, 1), AH123/AI123),5)</f>
        <v>0</v>
      </c>
      <c r="AL123" s="4">
        <v>0</v>
      </c>
      <c r="AM123" s="4">
        <v>108.08</v>
      </c>
      <c r="AN123" s="4">
        <f>ROUND((AL123-AM123),5)</f>
        <v>-108.08</v>
      </c>
      <c r="AO123" s="5">
        <f>ROUND(IF(AM123=0, IF(AL123=0, 0, 1), AL123/AM123),5)</f>
        <v>0</v>
      </c>
      <c r="AP123" s="4">
        <v>142.96</v>
      </c>
      <c r="AQ123" s="4">
        <v>108.08</v>
      </c>
      <c r="AR123" s="4">
        <f>ROUND((AP123-AQ123),5)</f>
        <v>34.880000000000003</v>
      </c>
      <c r="AS123" s="5">
        <f>ROUND(IF(AQ123=0, IF(AP123=0, 0, 1), AP123/AQ123),5)</f>
        <v>1.3227199999999999</v>
      </c>
      <c r="AT123" s="4">
        <v>0</v>
      </c>
      <c r="AU123" s="4">
        <v>108.08</v>
      </c>
      <c r="AV123" s="4">
        <f>ROUND((AT123-AU123),5)</f>
        <v>-108.08</v>
      </c>
      <c r="AW123" s="5">
        <f>ROUND(IF(AU123=0, IF(AT123=0, 0, 1), AT123/AU123),5)</f>
        <v>0</v>
      </c>
      <c r="AX123" s="4">
        <v>98.29</v>
      </c>
      <c r="AY123" s="4">
        <v>108.08</v>
      </c>
      <c r="AZ123" s="4">
        <f>ROUND((AX123-AY123),5)</f>
        <v>-9.7899999999999991</v>
      </c>
      <c r="BA123" s="5">
        <f>ROUND(IF(AY123=0, IF(AX123=0, 0, 1), AX123/AY123),5)</f>
        <v>0.90942000000000001</v>
      </c>
      <c r="BB123" s="5"/>
      <c r="BC123" s="4">
        <f>ROUND(J123+N123+R123+V123+Z123+AD123+AH123+AL123+AP123+AT123+AX123,5)</f>
        <v>4285.5600000000004</v>
      </c>
      <c r="BD123" s="4">
        <f>ROUND(K123+O123+S123+W123+AA123+AE123+AI123+AM123+AQ123+AU123+AY123,5)</f>
        <v>1188.92</v>
      </c>
      <c r="BE123" s="4">
        <f>ROUND((BC123-BD123),5)</f>
        <v>3096.64</v>
      </c>
      <c r="BF123" s="5">
        <f>ROUND(IF(BD123=0, IF(BC123=0, 0, 1), BC123/BD123),5)</f>
        <v>3.6045799999999999</v>
      </c>
    </row>
    <row r="124" spans="1:58" x14ac:dyDescent="0.35">
      <c r="A124" s="1"/>
      <c r="B124" s="1"/>
      <c r="C124" s="1"/>
      <c r="D124" s="1"/>
      <c r="E124" s="1"/>
      <c r="F124" s="1"/>
      <c r="G124" s="1"/>
      <c r="H124" s="1" t="s">
        <v>133</v>
      </c>
      <c r="I124" s="1"/>
      <c r="J124" s="4">
        <v>0</v>
      </c>
      <c r="K124" s="4"/>
      <c r="L124" s="4"/>
      <c r="M124" s="5"/>
      <c r="N124" s="4">
        <v>0</v>
      </c>
      <c r="O124" s="4"/>
      <c r="P124" s="4"/>
      <c r="Q124" s="5"/>
      <c r="R124" s="4">
        <v>0</v>
      </c>
      <c r="S124" s="4"/>
      <c r="T124" s="4"/>
      <c r="U124" s="5"/>
      <c r="V124" s="4">
        <v>0</v>
      </c>
      <c r="W124" s="4"/>
      <c r="X124" s="4"/>
      <c r="Y124" s="5"/>
      <c r="Z124" s="4">
        <v>20.83</v>
      </c>
      <c r="AA124" s="4"/>
      <c r="AB124" s="4"/>
      <c r="AC124" s="5"/>
      <c r="AD124" s="4">
        <v>32.03</v>
      </c>
      <c r="AE124" s="4"/>
      <c r="AF124" s="4"/>
      <c r="AG124" s="5"/>
      <c r="AH124" s="4">
        <v>0</v>
      </c>
      <c r="AI124" s="4">
        <v>0</v>
      </c>
      <c r="AJ124" s="4">
        <f>ROUND((AH124-AI124),5)</f>
        <v>0</v>
      </c>
      <c r="AK124" s="5">
        <f>ROUND(IF(AI124=0, IF(AH124=0, 0, 1), AH124/AI124),5)</f>
        <v>0</v>
      </c>
      <c r="AL124" s="4">
        <v>973.43</v>
      </c>
      <c r="AM124" s="4">
        <v>0</v>
      </c>
      <c r="AN124" s="4">
        <f>ROUND((AL124-AM124),5)</f>
        <v>973.43</v>
      </c>
      <c r="AO124" s="5">
        <f>ROUND(IF(AM124=0, IF(AL124=0, 0, 1), AL124/AM124),5)</f>
        <v>1</v>
      </c>
      <c r="AP124" s="4">
        <v>0</v>
      </c>
      <c r="AQ124" s="4">
        <v>0</v>
      </c>
      <c r="AR124" s="4">
        <f>ROUND((AP124-AQ124),5)</f>
        <v>0</v>
      </c>
      <c r="AS124" s="5">
        <f>ROUND(IF(AQ124=0, IF(AP124=0, 0, 1), AP124/AQ124),5)</f>
        <v>0</v>
      </c>
      <c r="AT124" s="4">
        <v>0</v>
      </c>
      <c r="AU124" s="4">
        <v>0</v>
      </c>
      <c r="AV124" s="4">
        <f>ROUND((AT124-AU124),5)</f>
        <v>0</v>
      </c>
      <c r="AW124" s="5">
        <f>ROUND(IF(AU124=0, IF(AT124=0, 0, 1), AT124/AU124),5)</f>
        <v>0</v>
      </c>
      <c r="AX124" s="4">
        <v>0</v>
      </c>
      <c r="AY124" s="4">
        <v>0</v>
      </c>
      <c r="AZ124" s="4">
        <f>ROUND((AX124-AY124),5)</f>
        <v>0</v>
      </c>
      <c r="BA124" s="5">
        <f>ROUND(IF(AY124=0, IF(AX124=0, 0, 1), AX124/AY124),5)</f>
        <v>0</v>
      </c>
      <c r="BB124" s="5"/>
      <c r="BC124" s="4">
        <f>ROUND(J124+N124+R124+V124+Z124+AD124+AH124+AL124+AP124+AT124+AX124,5)</f>
        <v>1026.29</v>
      </c>
      <c r="BD124" s="4">
        <f>ROUND(K124+O124+S124+W124+AA124+AE124+AI124+AM124+AQ124+AU124+AY124,5)</f>
        <v>0</v>
      </c>
      <c r="BE124" s="4">
        <f>ROUND((BC124-BD124),5)</f>
        <v>1026.29</v>
      </c>
      <c r="BF124" s="5">
        <f>ROUND(IF(BD124=0, IF(BC124=0, 0, 1), BC124/BD124),5)</f>
        <v>1</v>
      </c>
    </row>
    <row r="125" spans="1:58" x14ac:dyDescent="0.35">
      <c r="A125" s="1"/>
      <c r="B125" s="1"/>
      <c r="C125" s="1"/>
      <c r="D125" s="1"/>
      <c r="E125" s="1"/>
      <c r="F125" s="1"/>
      <c r="G125" s="1"/>
      <c r="H125" s="1" t="s">
        <v>134</v>
      </c>
      <c r="I125" s="1"/>
      <c r="J125" s="4">
        <v>0</v>
      </c>
      <c r="K125" s="4">
        <v>41.63</v>
      </c>
      <c r="L125" s="4">
        <f>ROUND((J125-K125),5)</f>
        <v>-41.63</v>
      </c>
      <c r="M125" s="5">
        <f>ROUND(IF(K125=0, IF(J125=0, 0, 1), J125/K125),5)</f>
        <v>0</v>
      </c>
      <c r="N125" s="4">
        <v>0</v>
      </c>
      <c r="O125" s="4">
        <v>41.67</v>
      </c>
      <c r="P125" s="4">
        <f>ROUND((N125-O125),5)</f>
        <v>-41.67</v>
      </c>
      <c r="Q125" s="5">
        <f>ROUND(IF(O125=0, IF(N125=0, 0, 1), N125/O125),5)</f>
        <v>0</v>
      </c>
      <c r="R125" s="4">
        <v>0</v>
      </c>
      <c r="S125" s="4">
        <v>41.67</v>
      </c>
      <c r="T125" s="4">
        <f>ROUND((R125-S125),5)</f>
        <v>-41.67</v>
      </c>
      <c r="U125" s="5">
        <f>ROUND(IF(S125=0, IF(R125=0, 0, 1), R125/S125),5)</f>
        <v>0</v>
      </c>
      <c r="V125" s="4">
        <v>649</v>
      </c>
      <c r="W125" s="4">
        <v>41.67</v>
      </c>
      <c r="X125" s="4">
        <f>ROUND((V125-W125),5)</f>
        <v>607.33000000000004</v>
      </c>
      <c r="Y125" s="5">
        <f>ROUND(IF(W125=0, IF(V125=0, 0, 1), V125/W125),5)</f>
        <v>15.57475</v>
      </c>
      <c r="Z125" s="4">
        <v>0</v>
      </c>
      <c r="AA125" s="4">
        <v>41.67</v>
      </c>
      <c r="AB125" s="4">
        <f>ROUND((Z125-AA125),5)</f>
        <v>-41.67</v>
      </c>
      <c r="AC125" s="5">
        <f>ROUND(IF(AA125=0, IF(Z125=0, 0, 1), Z125/AA125),5)</f>
        <v>0</v>
      </c>
      <c r="AD125" s="4">
        <v>275</v>
      </c>
      <c r="AE125" s="4">
        <v>41.67</v>
      </c>
      <c r="AF125" s="4">
        <f>ROUND((AD125-AE125),5)</f>
        <v>233.33</v>
      </c>
      <c r="AG125" s="5">
        <f>ROUND(IF(AE125=0, IF(AD125=0, 0, 1), AD125/AE125),5)</f>
        <v>6.5994700000000002</v>
      </c>
      <c r="AH125" s="4">
        <v>588.23</v>
      </c>
      <c r="AI125" s="4">
        <v>41.67</v>
      </c>
      <c r="AJ125" s="4">
        <f>ROUND((AH125-AI125),5)</f>
        <v>546.55999999999995</v>
      </c>
      <c r="AK125" s="5">
        <f>ROUND(IF(AI125=0, IF(AH125=0, 0, 1), AH125/AI125),5)</f>
        <v>14.116390000000001</v>
      </c>
      <c r="AL125" s="4">
        <v>0</v>
      </c>
      <c r="AM125" s="4">
        <v>41.67</v>
      </c>
      <c r="AN125" s="4">
        <f>ROUND((AL125-AM125),5)</f>
        <v>-41.67</v>
      </c>
      <c r="AO125" s="5">
        <f>ROUND(IF(AM125=0, IF(AL125=0, 0, 1), AL125/AM125),5)</f>
        <v>0</v>
      </c>
      <c r="AP125" s="4">
        <v>0</v>
      </c>
      <c r="AQ125" s="4">
        <v>41.67</v>
      </c>
      <c r="AR125" s="4">
        <f>ROUND((AP125-AQ125),5)</f>
        <v>-41.67</v>
      </c>
      <c r="AS125" s="5">
        <f>ROUND(IF(AQ125=0, IF(AP125=0, 0, 1), AP125/AQ125),5)</f>
        <v>0</v>
      </c>
      <c r="AT125" s="4">
        <v>0</v>
      </c>
      <c r="AU125" s="4">
        <v>41.67</v>
      </c>
      <c r="AV125" s="4">
        <f>ROUND((AT125-AU125),5)</f>
        <v>-41.67</v>
      </c>
      <c r="AW125" s="5">
        <f>ROUND(IF(AU125=0, IF(AT125=0, 0, 1), AT125/AU125),5)</f>
        <v>0</v>
      </c>
      <c r="AX125" s="4">
        <v>0</v>
      </c>
      <c r="AY125" s="4">
        <v>41.67</v>
      </c>
      <c r="AZ125" s="4">
        <f>ROUND((AX125-AY125),5)</f>
        <v>-41.67</v>
      </c>
      <c r="BA125" s="5">
        <f>ROUND(IF(AY125=0, IF(AX125=0, 0, 1), AX125/AY125),5)</f>
        <v>0</v>
      </c>
      <c r="BB125" s="5"/>
      <c r="BC125" s="4">
        <f>ROUND(J125+N125+R125+V125+Z125+AD125+AH125+AL125+AP125+AT125+AX125,5)</f>
        <v>1512.23</v>
      </c>
      <c r="BD125" s="4">
        <f>ROUND(K125+O125+S125+W125+AA125+AE125+AI125+AM125+AQ125+AU125+AY125,5)</f>
        <v>458.33</v>
      </c>
      <c r="BE125" s="4">
        <f>ROUND((BC125-BD125),5)</f>
        <v>1053.9000000000001</v>
      </c>
      <c r="BF125" s="5">
        <f>ROUND(IF(BD125=0, IF(BC125=0, 0, 1), BC125/BD125),5)</f>
        <v>3.2994300000000001</v>
      </c>
    </row>
    <row r="126" spans="1:58" x14ac:dyDescent="0.35">
      <c r="A126" s="1"/>
      <c r="B126" s="1"/>
      <c r="C126" s="1"/>
      <c r="D126" s="1"/>
      <c r="E126" s="1"/>
      <c r="F126" s="1"/>
      <c r="G126" s="1"/>
      <c r="H126" s="1" t="s">
        <v>135</v>
      </c>
      <c r="I126" s="1"/>
      <c r="J126" s="4">
        <v>0</v>
      </c>
      <c r="K126" s="4">
        <v>0</v>
      </c>
      <c r="L126" s="4">
        <f>ROUND((J126-K126),5)</f>
        <v>0</v>
      </c>
      <c r="M126" s="5">
        <f>ROUND(IF(K126=0, IF(J126=0, 0, 1), J126/K126),5)</f>
        <v>0</v>
      </c>
      <c r="N126" s="4">
        <v>0</v>
      </c>
      <c r="O126" s="4">
        <v>0</v>
      </c>
      <c r="P126" s="4">
        <f>ROUND((N126-O126),5)</f>
        <v>0</v>
      </c>
      <c r="Q126" s="5">
        <f>ROUND(IF(O126=0, IF(N126=0, 0, 1), N126/O126),5)</f>
        <v>0</v>
      </c>
      <c r="R126" s="4">
        <v>0</v>
      </c>
      <c r="S126" s="4">
        <v>0</v>
      </c>
      <c r="T126" s="4">
        <f>ROUND((R126-S126),5)</f>
        <v>0</v>
      </c>
      <c r="U126" s="5">
        <f>ROUND(IF(S126=0, IF(R126=0, 0, 1), R126/S126),5)</f>
        <v>0</v>
      </c>
      <c r="V126" s="4">
        <v>0</v>
      </c>
      <c r="W126" s="4">
        <v>0</v>
      </c>
      <c r="X126" s="4">
        <f>ROUND((V126-W126),5)</f>
        <v>0</v>
      </c>
      <c r="Y126" s="5">
        <f>ROUND(IF(W126=0, IF(V126=0, 0, 1), V126/W126),5)</f>
        <v>0</v>
      </c>
      <c r="Z126" s="4">
        <v>490</v>
      </c>
      <c r="AA126" s="4">
        <v>0</v>
      </c>
      <c r="AB126" s="4">
        <f>ROUND((Z126-AA126),5)</f>
        <v>490</v>
      </c>
      <c r="AC126" s="5">
        <f>ROUND(IF(AA126=0, IF(Z126=0, 0, 1), Z126/AA126),5)</f>
        <v>1</v>
      </c>
      <c r="AD126" s="4">
        <v>0</v>
      </c>
      <c r="AE126" s="4">
        <v>0</v>
      </c>
      <c r="AF126" s="4">
        <f>ROUND((AD126-AE126),5)</f>
        <v>0</v>
      </c>
      <c r="AG126" s="5">
        <f>ROUND(IF(AE126=0, IF(AD126=0, 0, 1), AD126/AE126),5)</f>
        <v>0</v>
      </c>
      <c r="AH126" s="4">
        <v>0</v>
      </c>
      <c r="AI126" s="4"/>
      <c r="AJ126" s="4"/>
      <c r="AK126" s="5"/>
      <c r="AL126" s="4">
        <v>0</v>
      </c>
      <c r="AM126" s="4"/>
      <c r="AN126" s="4"/>
      <c r="AO126" s="5"/>
      <c r="AP126" s="4">
        <v>0</v>
      </c>
      <c r="AQ126" s="4"/>
      <c r="AR126" s="4"/>
      <c r="AS126" s="5"/>
      <c r="AT126" s="4">
        <v>0</v>
      </c>
      <c r="AU126" s="4"/>
      <c r="AV126" s="4"/>
      <c r="AW126" s="5"/>
      <c r="AX126" s="4">
        <v>0</v>
      </c>
      <c r="AY126" s="4"/>
      <c r="AZ126" s="4"/>
      <c r="BA126" s="5"/>
      <c r="BB126" s="5"/>
      <c r="BC126" s="4">
        <f>ROUND(J126+N126+R126+V126+Z126+AD126+AH126+AL126+AP126+AT126+AX126,5)</f>
        <v>490</v>
      </c>
      <c r="BD126" s="4">
        <f>ROUND(K126+O126+S126+W126+AA126+AE126+AI126+AM126+AQ126+AU126+AY126,5)</f>
        <v>0</v>
      </c>
      <c r="BE126" s="4">
        <f>ROUND((BC126-BD126),5)</f>
        <v>490</v>
      </c>
      <c r="BF126" s="5">
        <f>ROUND(IF(BD126=0, IF(BC126=0, 0, 1), BC126/BD126),5)</f>
        <v>1</v>
      </c>
    </row>
    <row r="127" spans="1:58" x14ac:dyDescent="0.35">
      <c r="A127" s="1"/>
      <c r="B127" s="1"/>
      <c r="C127" s="1"/>
      <c r="D127" s="1"/>
      <c r="E127" s="1"/>
      <c r="F127" s="1"/>
      <c r="G127" s="1"/>
      <c r="H127" s="1" t="s">
        <v>136</v>
      </c>
      <c r="I127" s="1"/>
      <c r="J127" s="4">
        <v>1759.48</v>
      </c>
      <c r="K127" s="4">
        <v>1083.3699999999999</v>
      </c>
      <c r="L127" s="4">
        <f>ROUND((J127-K127),5)</f>
        <v>676.11</v>
      </c>
      <c r="M127" s="5">
        <f>ROUND(IF(K127=0, IF(J127=0, 0, 1), J127/K127),5)</f>
        <v>1.62408</v>
      </c>
      <c r="N127" s="4">
        <v>1452.76</v>
      </c>
      <c r="O127" s="4">
        <v>1083.33</v>
      </c>
      <c r="P127" s="4">
        <f>ROUND((N127-O127),5)</f>
        <v>369.43</v>
      </c>
      <c r="Q127" s="5">
        <f>ROUND(IF(O127=0, IF(N127=0, 0, 1), N127/O127),5)</f>
        <v>1.34101</v>
      </c>
      <c r="R127" s="4">
        <v>949.87</v>
      </c>
      <c r="S127" s="4">
        <v>1083.33</v>
      </c>
      <c r="T127" s="4">
        <f>ROUND((R127-S127),5)</f>
        <v>-133.46</v>
      </c>
      <c r="U127" s="5">
        <f>ROUND(IF(S127=0, IF(R127=0, 0, 1), R127/S127),5)</f>
        <v>0.87680999999999998</v>
      </c>
      <c r="V127" s="4">
        <v>1075.5899999999999</v>
      </c>
      <c r="W127" s="4">
        <v>1083.33</v>
      </c>
      <c r="X127" s="4">
        <f>ROUND((V127-W127),5)</f>
        <v>-7.74</v>
      </c>
      <c r="Y127" s="5">
        <f>ROUND(IF(W127=0, IF(V127=0, 0, 1), V127/W127),5)</f>
        <v>0.99285999999999996</v>
      </c>
      <c r="Z127" s="4">
        <v>921.93</v>
      </c>
      <c r="AA127" s="4">
        <v>1083.33</v>
      </c>
      <c r="AB127" s="4">
        <f>ROUND((Z127-AA127),5)</f>
        <v>-161.4</v>
      </c>
      <c r="AC127" s="5">
        <f>ROUND(IF(AA127=0, IF(Z127=0, 0, 1), Z127/AA127),5)</f>
        <v>0.85101000000000004</v>
      </c>
      <c r="AD127" s="4">
        <v>833.47</v>
      </c>
      <c r="AE127" s="4">
        <v>1083.33</v>
      </c>
      <c r="AF127" s="4">
        <f>ROUND((AD127-AE127),5)</f>
        <v>-249.86</v>
      </c>
      <c r="AG127" s="5">
        <f>ROUND(IF(AE127=0, IF(AD127=0, 0, 1), AD127/AE127),5)</f>
        <v>0.76936000000000004</v>
      </c>
      <c r="AH127" s="4">
        <v>1490</v>
      </c>
      <c r="AI127" s="4">
        <v>1083.33</v>
      </c>
      <c r="AJ127" s="4">
        <f>ROUND((AH127-AI127),5)</f>
        <v>406.67</v>
      </c>
      <c r="AK127" s="5">
        <f>ROUND(IF(AI127=0, IF(AH127=0, 0, 1), AH127/AI127),5)</f>
        <v>1.3753899999999999</v>
      </c>
      <c r="AL127" s="4">
        <v>880.03</v>
      </c>
      <c r="AM127" s="4">
        <v>1083.33</v>
      </c>
      <c r="AN127" s="4">
        <f>ROUND((AL127-AM127),5)</f>
        <v>-203.3</v>
      </c>
      <c r="AO127" s="5">
        <f>ROUND(IF(AM127=0, IF(AL127=0, 0, 1), AL127/AM127),5)</f>
        <v>0.81233999999999995</v>
      </c>
      <c r="AP127" s="4">
        <v>931.25</v>
      </c>
      <c r="AQ127" s="4">
        <v>1083.33</v>
      </c>
      <c r="AR127" s="4">
        <f>ROUND((AP127-AQ127),5)</f>
        <v>-152.08000000000001</v>
      </c>
      <c r="AS127" s="5">
        <f>ROUND(IF(AQ127=0, IF(AP127=0, 0, 1), AP127/AQ127),5)</f>
        <v>0.85962000000000005</v>
      </c>
      <c r="AT127" s="4">
        <v>875.38</v>
      </c>
      <c r="AU127" s="4">
        <v>1083.33</v>
      </c>
      <c r="AV127" s="4">
        <f>ROUND((AT127-AU127),5)</f>
        <v>-207.95</v>
      </c>
      <c r="AW127" s="5">
        <f>ROUND(IF(AU127=0, IF(AT127=0, 0, 1), AT127/AU127),5)</f>
        <v>0.80805000000000005</v>
      </c>
      <c r="AX127" s="4">
        <v>1126.81</v>
      </c>
      <c r="AY127" s="4">
        <v>1083.33</v>
      </c>
      <c r="AZ127" s="4">
        <f>ROUND((AX127-AY127),5)</f>
        <v>43.48</v>
      </c>
      <c r="BA127" s="5">
        <f>ROUND(IF(AY127=0, IF(AX127=0, 0, 1), AX127/AY127),5)</f>
        <v>1.0401400000000001</v>
      </c>
      <c r="BB127" s="5"/>
      <c r="BC127" s="4">
        <f>ROUND(J127+N127+R127+V127+Z127+AD127+AH127+AL127+AP127+AT127+AX127,5)</f>
        <v>12296.57</v>
      </c>
      <c r="BD127" s="4">
        <f>ROUND(K127+O127+S127+W127+AA127+AE127+AI127+AM127+AQ127+AU127+AY127,5)</f>
        <v>11916.67</v>
      </c>
      <c r="BE127" s="4">
        <f>ROUND((BC127-BD127),5)</f>
        <v>379.9</v>
      </c>
      <c r="BF127" s="5">
        <f>ROUND(IF(BD127=0, IF(BC127=0, 0, 1), BC127/BD127),5)</f>
        <v>1.0318799999999999</v>
      </c>
    </row>
    <row r="128" spans="1:58" ht="15" thickBot="1" x14ac:dyDescent="0.4">
      <c r="A128" s="1"/>
      <c r="B128" s="1"/>
      <c r="C128" s="1"/>
      <c r="D128" s="1"/>
      <c r="E128" s="1"/>
      <c r="F128" s="1"/>
      <c r="G128" s="1"/>
      <c r="H128" s="1" t="s">
        <v>137</v>
      </c>
      <c r="I128" s="1"/>
      <c r="J128" s="8">
        <v>0</v>
      </c>
      <c r="K128" s="8">
        <v>0</v>
      </c>
      <c r="L128" s="8">
        <f>ROUND((J128-K128),5)</f>
        <v>0</v>
      </c>
      <c r="M128" s="9">
        <f>ROUND(IF(K128=0, IF(J128=0, 0, 1), J128/K128),5)</f>
        <v>0</v>
      </c>
      <c r="N128" s="8">
        <v>0</v>
      </c>
      <c r="O128" s="8">
        <v>0</v>
      </c>
      <c r="P128" s="8">
        <f>ROUND((N128-O128),5)</f>
        <v>0</v>
      </c>
      <c r="Q128" s="9">
        <f>ROUND(IF(O128=0, IF(N128=0, 0, 1), N128/O128),5)</f>
        <v>0</v>
      </c>
      <c r="R128" s="8">
        <v>0</v>
      </c>
      <c r="S128" s="8">
        <v>0</v>
      </c>
      <c r="T128" s="8">
        <f>ROUND((R128-S128),5)</f>
        <v>0</v>
      </c>
      <c r="U128" s="9">
        <f>ROUND(IF(S128=0, IF(R128=0, 0, 1), R128/S128),5)</f>
        <v>0</v>
      </c>
      <c r="V128" s="8">
        <v>0</v>
      </c>
      <c r="W128" s="8">
        <v>0</v>
      </c>
      <c r="X128" s="8">
        <f>ROUND((V128-W128),5)</f>
        <v>0</v>
      </c>
      <c r="Y128" s="9">
        <f>ROUND(IF(W128=0, IF(V128=0, 0, 1), V128/W128),5)</f>
        <v>0</v>
      </c>
      <c r="Z128" s="8">
        <v>1050</v>
      </c>
      <c r="AA128" s="8">
        <v>0</v>
      </c>
      <c r="AB128" s="8">
        <f>ROUND((Z128-AA128),5)</f>
        <v>1050</v>
      </c>
      <c r="AC128" s="9">
        <f>ROUND(IF(AA128=0, IF(Z128=0, 0, 1), Z128/AA128),5)</f>
        <v>1</v>
      </c>
      <c r="AD128" s="8">
        <v>0</v>
      </c>
      <c r="AE128" s="8">
        <v>0</v>
      </c>
      <c r="AF128" s="8">
        <f>ROUND((AD128-AE128),5)</f>
        <v>0</v>
      </c>
      <c r="AG128" s="9">
        <f>ROUND(IF(AE128=0, IF(AD128=0, 0, 1), AD128/AE128),5)</f>
        <v>0</v>
      </c>
      <c r="AH128" s="8">
        <v>0</v>
      </c>
      <c r="AI128" s="8"/>
      <c r="AJ128" s="8"/>
      <c r="AK128" s="9"/>
      <c r="AL128" s="8">
        <v>0</v>
      </c>
      <c r="AM128" s="8"/>
      <c r="AN128" s="8"/>
      <c r="AO128" s="9"/>
      <c r="AP128" s="8">
        <v>0</v>
      </c>
      <c r="AQ128" s="8"/>
      <c r="AR128" s="8"/>
      <c r="AS128" s="9"/>
      <c r="AT128" s="8">
        <v>0</v>
      </c>
      <c r="AU128" s="8"/>
      <c r="AV128" s="8"/>
      <c r="AW128" s="9"/>
      <c r="AX128" s="8">
        <v>0</v>
      </c>
      <c r="AY128" s="8"/>
      <c r="AZ128" s="8"/>
      <c r="BA128" s="9"/>
      <c r="BB128" s="9"/>
      <c r="BC128" s="8">
        <f>ROUND(J128+N128+R128+V128+Z128+AD128+AH128+AL128+AP128+AT128+AX128,5)</f>
        <v>1050</v>
      </c>
      <c r="BD128" s="8">
        <f>ROUND(K128+O128+S128+W128+AA128+AE128+AI128+AM128+AQ128+AU128+AY128,5)</f>
        <v>0</v>
      </c>
      <c r="BE128" s="8">
        <f>ROUND((BC128-BD128),5)</f>
        <v>1050</v>
      </c>
      <c r="BF128" s="9">
        <f>ROUND(IF(BD128=0, IF(BC128=0, 0, 1), BC128/BD128),5)</f>
        <v>1</v>
      </c>
    </row>
    <row r="129" spans="1:58" ht="15" thickBot="1" x14ac:dyDescent="0.4">
      <c r="A129" s="1"/>
      <c r="B129" s="1"/>
      <c r="C129" s="1"/>
      <c r="D129" s="1"/>
      <c r="E129" s="1"/>
      <c r="F129" s="1"/>
      <c r="G129" s="1" t="s">
        <v>138</v>
      </c>
      <c r="H129" s="1"/>
      <c r="I129" s="1"/>
      <c r="J129" s="10">
        <f>ROUND(SUM(J118:J119)+SUM(J122:J128),5)</f>
        <v>2707.54</v>
      </c>
      <c r="K129" s="10">
        <f>ROUND(SUM(K118:K119)+SUM(K122:K128),5)</f>
        <v>1412.37</v>
      </c>
      <c r="L129" s="10">
        <f>ROUND((J129-K129),5)</f>
        <v>1295.17</v>
      </c>
      <c r="M129" s="11">
        <f>ROUND(IF(K129=0, IF(J129=0, 0, 1), J129/K129),5)</f>
        <v>1.9170199999999999</v>
      </c>
      <c r="N129" s="10">
        <f>ROUND(SUM(N118:N119)+SUM(N122:N128),5)</f>
        <v>4350.41</v>
      </c>
      <c r="O129" s="10">
        <f>ROUND(SUM(O118:O119)+SUM(O122:O128),5)</f>
        <v>1412.33</v>
      </c>
      <c r="P129" s="10">
        <f>ROUND((N129-O129),5)</f>
        <v>2938.08</v>
      </c>
      <c r="Q129" s="11">
        <f>ROUND(IF(O129=0, IF(N129=0, 0, 1), N129/O129),5)</f>
        <v>3.0803099999999999</v>
      </c>
      <c r="R129" s="10">
        <f>ROUND(SUM(R118:R119)+SUM(R122:R128),5)</f>
        <v>1519.93</v>
      </c>
      <c r="S129" s="10">
        <f>ROUND(SUM(S118:S119)+SUM(S122:S128),5)</f>
        <v>1412.33</v>
      </c>
      <c r="T129" s="10">
        <f>ROUND((R129-S129),5)</f>
        <v>107.6</v>
      </c>
      <c r="U129" s="11">
        <f>ROUND(IF(S129=0, IF(R129=0, 0, 1), R129/S129),5)</f>
        <v>1.07619</v>
      </c>
      <c r="V129" s="10">
        <f>ROUND(SUM(V118:V119)+SUM(V122:V128),5)</f>
        <v>1903.11</v>
      </c>
      <c r="W129" s="10">
        <f>ROUND(SUM(W118:W119)+SUM(W122:W128),5)</f>
        <v>1412.33</v>
      </c>
      <c r="X129" s="10">
        <f>ROUND((V129-W129),5)</f>
        <v>490.78</v>
      </c>
      <c r="Y129" s="11">
        <f>ROUND(IF(W129=0, IF(V129=0, 0, 1), V129/W129),5)</f>
        <v>1.3474999999999999</v>
      </c>
      <c r="Z129" s="10">
        <f>ROUND(SUM(Z118:Z119)+SUM(Z122:Z128),5)</f>
        <v>2839.99</v>
      </c>
      <c r="AA129" s="10">
        <f>ROUND(SUM(AA118:AA119)+SUM(AA122:AA128),5)</f>
        <v>1412.33</v>
      </c>
      <c r="AB129" s="10">
        <f>ROUND((Z129-AA129),5)</f>
        <v>1427.66</v>
      </c>
      <c r="AC129" s="11">
        <f>ROUND(IF(AA129=0, IF(Z129=0, 0, 1), Z129/AA129),5)</f>
        <v>2.01085</v>
      </c>
      <c r="AD129" s="10">
        <f>ROUND(SUM(AD118:AD119)+SUM(AD122:AD128),5)</f>
        <v>1329.01</v>
      </c>
      <c r="AE129" s="10">
        <f>ROUND(SUM(AE118:AE119)+SUM(AE122:AE128),5)</f>
        <v>1412.33</v>
      </c>
      <c r="AF129" s="10">
        <f>ROUND((AD129-AE129),5)</f>
        <v>-83.32</v>
      </c>
      <c r="AG129" s="11">
        <f>ROUND(IF(AE129=0, IF(AD129=0, 0, 1), AD129/AE129),5)</f>
        <v>0.94101000000000001</v>
      </c>
      <c r="AH129" s="10">
        <f>ROUND(SUM(AH118:AH119)+SUM(AH122:AH128),5)</f>
        <v>2264.5100000000002</v>
      </c>
      <c r="AI129" s="10">
        <f>ROUND(SUM(AI118:AI119)+SUM(AI122:AI128),5)</f>
        <v>1412.33</v>
      </c>
      <c r="AJ129" s="10">
        <f>ROUND((AH129-AI129),5)</f>
        <v>852.18</v>
      </c>
      <c r="AK129" s="11">
        <f>ROUND(IF(AI129=0, IF(AH129=0, 0, 1), AH129/AI129),5)</f>
        <v>1.6033900000000001</v>
      </c>
      <c r="AL129" s="10">
        <f>ROUND(SUM(AL118:AL119)+SUM(AL122:AL128),5)</f>
        <v>2033.65</v>
      </c>
      <c r="AM129" s="10">
        <f>ROUND(SUM(AM118:AM119)+SUM(AM122:AM128),5)</f>
        <v>1412.33</v>
      </c>
      <c r="AN129" s="10">
        <f>ROUND((AL129-AM129),5)</f>
        <v>621.32000000000005</v>
      </c>
      <c r="AO129" s="11">
        <f>ROUND(IF(AM129=0, IF(AL129=0, 0, 1), AL129/AM129),5)</f>
        <v>1.4399299999999999</v>
      </c>
      <c r="AP129" s="10">
        <f>ROUND(SUM(AP118:AP119)+SUM(AP122:AP128),5)</f>
        <v>1246.46</v>
      </c>
      <c r="AQ129" s="10">
        <f>ROUND(SUM(AQ118:AQ119)+SUM(AQ122:AQ128),5)</f>
        <v>1412.33</v>
      </c>
      <c r="AR129" s="10">
        <f>ROUND((AP129-AQ129),5)</f>
        <v>-165.87</v>
      </c>
      <c r="AS129" s="11">
        <f>ROUND(IF(AQ129=0, IF(AP129=0, 0, 1), AP129/AQ129),5)</f>
        <v>0.88256000000000001</v>
      </c>
      <c r="AT129" s="10">
        <f>ROUND(SUM(AT118:AT119)+SUM(AT122:AT128),5)</f>
        <v>1046.8699999999999</v>
      </c>
      <c r="AU129" s="10">
        <f>ROUND(SUM(AU118:AU119)+SUM(AU122:AU128),5)</f>
        <v>1412.33</v>
      </c>
      <c r="AV129" s="10">
        <f>ROUND((AT129-AU129),5)</f>
        <v>-365.46</v>
      </c>
      <c r="AW129" s="11">
        <f>ROUND(IF(AU129=0, IF(AT129=0, 0, 1), AT129/AU129),5)</f>
        <v>0.74124000000000001</v>
      </c>
      <c r="AX129" s="10">
        <f>ROUND(SUM(AX118:AX119)+SUM(AX122:AX128),5)</f>
        <v>11751.59</v>
      </c>
      <c r="AY129" s="10">
        <f>ROUND(SUM(AY118:AY119)+SUM(AY122:AY128),5)</f>
        <v>11412.33</v>
      </c>
      <c r="AZ129" s="10">
        <f>ROUND((AX129-AY129),5)</f>
        <v>339.26</v>
      </c>
      <c r="BA129" s="11">
        <f>ROUND(IF(AY129=0, IF(AX129=0, 0, 1), AX129/AY129),5)</f>
        <v>1.02973</v>
      </c>
      <c r="BB129" s="11"/>
      <c r="BC129" s="10">
        <f>ROUND(J129+N129+R129+V129+Z129+AD129+AH129+AL129+AP129+AT129+AX129,5)</f>
        <v>32993.07</v>
      </c>
      <c r="BD129" s="10">
        <f>ROUND(K129+O129+S129+W129+AA129+AE129+AI129+AM129+AQ129+AU129+AY129,5)</f>
        <v>25535.67</v>
      </c>
      <c r="BE129" s="10">
        <f>ROUND((BC129-BD129),5)</f>
        <v>7457.4</v>
      </c>
      <c r="BF129" s="11">
        <f>ROUND(IF(BD129=0, IF(BC129=0, 0, 1), BC129/BD129),5)</f>
        <v>1.2920400000000001</v>
      </c>
    </row>
    <row r="130" spans="1:58" x14ac:dyDescent="0.35">
      <c r="A130" s="1"/>
      <c r="B130" s="1"/>
      <c r="C130" s="1"/>
      <c r="D130" s="1"/>
      <c r="E130" s="1"/>
      <c r="F130" s="1" t="s">
        <v>139</v>
      </c>
      <c r="G130" s="1"/>
      <c r="H130" s="1"/>
      <c r="I130" s="1"/>
      <c r="J130" s="4">
        <f>ROUND(J110+J117+J129,5)</f>
        <v>4306.1400000000003</v>
      </c>
      <c r="K130" s="4">
        <f>ROUND(K110+K117+K129,5)</f>
        <v>1858.99</v>
      </c>
      <c r="L130" s="4">
        <f>ROUND((J130-K130),5)</f>
        <v>2447.15</v>
      </c>
      <c r="M130" s="5">
        <f>ROUND(IF(K130=0, IF(J130=0, 0, 1), J130/K130),5)</f>
        <v>2.3163900000000002</v>
      </c>
      <c r="N130" s="4">
        <f>ROUND(N110+N117+N129,5)</f>
        <v>6411.13</v>
      </c>
      <c r="O130" s="4">
        <f>ROUND(O110+O117+O129,5)</f>
        <v>1858.91</v>
      </c>
      <c r="P130" s="4">
        <f>ROUND((N130-O130),5)</f>
        <v>4552.22</v>
      </c>
      <c r="Q130" s="5">
        <f>ROUND(IF(O130=0, IF(N130=0, 0, 1), N130/O130),5)</f>
        <v>3.4488699999999999</v>
      </c>
      <c r="R130" s="4">
        <f>ROUND(R110+R117+R129,5)</f>
        <v>2266.48</v>
      </c>
      <c r="S130" s="4">
        <f>ROUND(S110+S117+S129,5)</f>
        <v>1858.91</v>
      </c>
      <c r="T130" s="4">
        <f>ROUND((R130-S130),5)</f>
        <v>407.57</v>
      </c>
      <c r="U130" s="5">
        <f>ROUND(IF(S130=0, IF(R130=0, 0, 1), R130/S130),5)</f>
        <v>1.2192499999999999</v>
      </c>
      <c r="V130" s="4">
        <f>ROUND(V110+V117+V129,5)</f>
        <v>2542.11</v>
      </c>
      <c r="W130" s="4">
        <f>ROUND(W110+W117+W129,5)</f>
        <v>1858.91</v>
      </c>
      <c r="X130" s="4">
        <f>ROUND((V130-W130),5)</f>
        <v>683.2</v>
      </c>
      <c r="Y130" s="5">
        <f>ROUND(IF(W130=0, IF(V130=0, 0, 1), V130/W130),5)</f>
        <v>1.3675299999999999</v>
      </c>
      <c r="Z130" s="4">
        <f>ROUND(Z110+Z117+Z129,5)</f>
        <v>3286.24</v>
      </c>
      <c r="AA130" s="4">
        <f>ROUND(AA110+AA117+AA129,5)</f>
        <v>1858.91</v>
      </c>
      <c r="AB130" s="4">
        <f>ROUND((Z130-AA130),5)</f>
        <v>1427.33</v>
      </c>
      <c r="AC130" s="5">
        <f>ROUND(IF(AA130=0, IF(Z130=0, 0, 1), Z130/AA130),5)</f>
        <v>1.76783</v>
      </c>
      <c r="AD130" s="4">
        <f>ROUND(AD110+AD117+AD129,5)</f>
        <v>2020.56</v>
      </c>
      <c r="AE130" s="4">
        <f>ROUND(AE110+AE117+AE129,5)</f>
        <v>1858.91</v>
      </c>
      <c r="AF130" s="4">
        <f>ROUND((AD130-AE130),5)</f>
        <v>161.65</v>
      </c>
      <c r="AG130" s="5">
        <f>ROUND(IF(AE130=0, IF(AD130=0, 0, 1), AD130/AE130),5)</f>
        <v>1.0869599999999999</v>
      </c>
      <c r="AH130" s="4">
        <f>ROUND(AH110+AH117+AH129,5)</f>
        <v>2869.61</v>
      </c>
      <c r="AI130" s="4">
        <f>ROUND(AI110+AI117+AI129,5)</f>
        <v>1858.91</v>
      </c>
      <c r="AJ130" s="4">
        <f>ROUND((AH130-AI130),5)</f>
        <v>1010.7</v>
      </c>
      <c r="AK130" s="5">
        <f>ROUND(IF(AI130=0, IF(AH130=0, 0, 1), AH130/AI130),5)</f>
        <v>1.5437099999999999</v>
      </c>
      <c r="AL130" s="4">
        <f>ROUND(AL110+AL117+AL129,5)</f>
        <v>23541.25</v>
      </c>
      <c r="AM130" s="4">
        <f>ROUND(AM110+AM117+AM129,5)</f>
        <v>14858.91</v>
      </c>
      <c r="AN130" s="4">
        <f>ROUND((AL130-AM130),5)</f>
        <v>8682.34</v>
      </c>
      <c r="AO130" s="5">
        <f>ROUND(IF(AM130=0, IF(AL130=0, 0, 1), AL130/AM130),5)</f>
        <v>1.58432</v>
      </c>
      <c r="AP130" s="4">
        <f>ROUND(AP110+AP117+AP129,5)</f>
        <v>1298.96</v>
      </c>
      <c r="AQ130" s="4">
        <f>ROUND(AQ110+AQ117+AQ129,5)</f>
        <v>1858.91</v>
      </c>
      <c r="AR130" s="4">
        <f>ROUND((AP130-AQ130),5)</f>
        <v>-559.95000000000005</v>
      </c>
      <c r="AS130" s="5">
        <f>ROUND(IF(AQ130=0, IF(AP130=0, 0, 1), AP130/AQ130),5)</f>
        <v>0.69877999999999996</v>
      </c>
      <c r="AT130" s="4">
        <f>ROUND(AT110+AT117+AT129,5)</f>
        <v>2410.13</v>
      </c>
      <c r="AU130" s="4">
        <f>ROUND(AU110+AU117+AU129,5)</f>
        <v>1858.91</v>
      </c>
      <c r="AV130" s="4">
        <f>ROUND((AT130-AU130),5)</f>
        <v>551.22</v>
      </c>
      <c r="AW130" s="5">
        <f>ROUND(IF(AU130=0, IF(AT130=0, 0, 1), AT130/AU130),5)</f>
        <v>1.29653</v>
      </c>
      <c r="AX130" s="4">
        <f>ROUND(AX110+AX117+AX129,5)</f>
        <v>12329.19</v>
      </c>
      <c r="AY130" s="4">
        <f>ROUND(AY110+AY117+AY129,5)</f>
        <v>11858.91</v>
      </c>
      <c r="AZ130" s="4">
        <f>ROUND((AX130-AY130),5)</f>
        <v>470.28</v>
      </c>
      <c r="BA130" s="5">
        <f>ROUND(IF(AY130=0, IF(AX130=0, 0, 1), AX130/AY130),5)</f>
        <v>1.03966</v>
      </c>
      <c r="BB130" s="5"/>
      <c r="BC130" s="4">
        <f>ROUND(J130+N130+R130+V130+Z130+AD130+AH130+AL130+AP130+AT130+AX130,5)</f>
        <v>63281.8</v>
      </c>
      <c r="BD130" s="4">
        <f>ROUND(K130+O130+S130+W130+AA130+AE130+AI130+AM130+AQ130+AU130+AY130,5)</f>
        <v>43448.09</v>
      </c>
      <c r="BE130" s="4">
        <f>ROUND((BC130-BD130),5)</f>
        <v>19833.71</v>
      </c>
      <c r="BF130" s="5">
        <f>ROUND(IF(BD130=0, IF(BC130=0, 0, 1), BC130/BD130),5)</f>
        <v>1.4564900000000001</v>
      </c>
    </row>
    <row r="131" spans="1:58" x14ac:dyDescent="0.35">
      <c r="A131" s="1"/>
      <c r="B131" s="1"/>
      <c r="C131" s="1"/>
      <c r="D131" s="1"/>
      <c r="E131" s="1"/>
      <c r="F131" s="1" t="s">
        <v>140</v>
      </c>
      <c r="G131" s="1"/>
      <c r="H131" s="1"/>
      <c r="I131" s="1"/>
      <c r="J131" s="4"/>
      <c r="K131" s="4"/>
      <c r="L131" s="4"/>
      <c r="M131" s="5"/>
      <c r="N131" s="4"/>
      <c r="O131" s="4"/>
      <c r="P131" s="4"/>
      <c r="Q131" s="5"/>
      <c r="R131" s="4"/>
      <c r="S131" s="4"/>
      <c r="T131" s="4"/>
      <c r="U131" s="5"/>
      <c r="V131" s="4"/>
      <c r="W131" s="4"/>
      <c r="X131" s="4"/>
      <c r="Y131" s="5"/>
      <c r="Z131" s="4"/>
      <c r="AA131" s="4"/>
      <c r="AB131" s="4"/>
      <c r="AC131" s="5"/>
      <c r="AD131" s="4"/>
      <c r="AE131" s="4"/>
      <c r="AF131" s="4"/>
      <c r="AG131" s="5"/>
      <c r="AH131" s="4"/>
      <c r="AI131" s="4"/>
      <c r="AJ131" s="4"/>
      <c r="AK131" s="5"/>
      <c r="AL131" s="4"/>
      <c r="AM131" s="4"/>
      <c r="AN131" s="4"/>
      <c r="AO131" s="5"/>
      <c r="AP131" s="4"/>
      <c r="AQ131" s="4"/>
      <c r="AR131" s="4"/>
      <c r="AS131" s="5"/>
      <c r="AT131" s="4"/>
      <c r="AU131" s="4"/>
      <c r="AV131" s="4"/>
      <c r="AW131" s="5"/>
      <c r="AX131" s="4"/>
      <c r="AY131" s="4"/>
      <c r="AZ131" s="4"/>
      <c r="BA131" s="5"/>
      <c r="BB131" s="5"/>
      <c r="BC131" s="4"/>
      <c r="BD131" s="4"/>
      <c r="BE131" s="4"/>
      <c r="BF131" s="5"/>
    </row>
    <row r="132" spans="1:58" x14ac:dyDescent="0.35">
      <c r="A132" s="1"/>
      <c r="B132" s="1"/>
      <c r="C132" s="1"/>
      <c r="D132" s="1"/>
      <c r="E132" s="1"/>
      <c r="F132" s="1"/>
      <c r="G132" s="1" t="s">
        <v>141</v>
      </c>
      <c r="H132" s="1"/>
      <c r="I132" s="1"/>
      <c r="J132" s="4">
        <v>70</v>
      </c>
      <c r="K132" s="4">
        <v>147.75</v>
      </c>
      <c r="L132" s="4">
        <f>ROUND((J132-K132),5)</f>
        <v>-77.75</v>
      </c>
      <c r="M132" s="5">
        <f>ROUND(IF(K132=0, IF(J132=0, 0, 1), J132/K132),5)</f>
        <v>0.47377000000000002</v>
      </c>
      <c r="N132" s="4">
        <v>140</v>
      </c>
      <c r="O132" s="4">
        <v>147.75</v>
      </c>
      <c r="P132" s="4">
        <f>ROUND((N132-O132),5)</f>
        <v>-7.75</v>
      </c>
      <c r="Q132" s="5">
        <f>ROUND(IF(O132=0, IF(N132=0, 0, 1), N132/O132),5)</f>
        <v>0.94755</v>
      </c>
      <c r="R132" s="4">
        <v>175</v>
      </c>
      <c r="S132" s="4">
        <v>147.75</v>
      </c>
      <c r="T132" s="4">
        <f>ROUND((R132-S132),5)</f>
        <v>27.25</v>
      </c>
      <c r="U132" s="5">
        <f>ROUND(IF(S132=0, IF(R132=0, 0, 1), R132/S132),5)</f>
        <v>1.1844300000000001</v>
      </c>
      <c r="V132" s="4">
        <v>105</v>
      </c>
      <c r="W132" s="4">
        <v>147.75</v>
      </c>
      <c r="X132" s="4">
        <f>ROUND((V132-W132),5)</f>
        <v>-42.75</v>
      </c>
      <c r="Y132" s="5">
        <f>ROUND(IF(W132=0, IF(V132=0, 0, 1), V132/W132),5)</f>
        <v>0.71065999999999996</v>
      </c>
      <c r="Z132" s="4">
        <v>70</v>
      </c>
      <c r="AA132" s="4">
        <v>147.75</v>
      </c>
      <c r="AB132" s="4">
        <f>ROUND((Z132-AA132),5)</f>
        <v>-77.75</v>
      </c>
      <c r="AC132" s="5">
        <f>ROUND(IF(AA132=0, IF(Z132=0, 0, 1), Z132/AA132),5)</f>
        <v>0.47377000000000002</v>
      </c>
      <c r="AD132" s="4">
        <v>140</v>
      </c>
      <c r="AE132" s="4">
        <v>147.75</v>
      </c>
      <c r="AF132" s="4">
        <f>ROUND((AD132-AE132),5)</f>
        <v>-7.75</v>
      </c>
      <c r="AG132" s="5">
        <f>ROUND(IF(AE132=0, IF(AD132=0, 0, 1), AD132/AE132),5)</f>
        <v>0.94755</v>
      </c>
      <c r="AH132" s="4">
        <v>210</v>
      </c>
      <c r="AI132" s="4">
        <v>147.75</v>
      </c>
      <c r="AJ132" s="4">
        <f>ROUND((AH132-AI132),5)</f>
        <v>62.25</v>
      </c>
      <c r="AK132" s="5">
        <f>ROUND(IF(AI132=0, IF(AH132=0, 0, 1), AH132/AI132),5)</f>
        <v>1.4213199999999999</v>
      </c>
      <c r="AL132" s="4">
        <v>70</v>
      </c>
      <c r="AM132" s="4">
        <v>147.75</v>
      </c>
      <c r="AN132" s="4">
        <f>ROUND((AL132-AM132),5)</f>
        <v>-77.75</v>
      </c>
      <c r="AO132" s="5">
        <f>ROUND(IF(AM132=0, IF(AL132=0, 0, 1), AL132/AM132),5)</f>
        <v>0.47377000000000002</v>
      </c>
      <c r="AP132" s="4">
        <v>140</v>
      </c>
      <c r="AQ132" s="4">
        <v>147.75</v>
      </c>
      <c r="AR132" s="4">
        <f>ROUND((AP132-AQ132),5)</f>
        <v>-7.75</v>
      </c>
      <c r="AS132" s="5">
        <f>ROUND(IF(AQ132=0, IF(AP132=0, 0, 1), AP132/AQ132),5)</f>
        <v>0.94755</v>
      </c>
      <c r="AT132" s="4">
        <v>70</v>
      </c>
      <c r="AU132" s="4">
        <v>147.75</v>
      </c>
      <c r="AV132" s="4">
        <f>ROUND((AT132-AU132),5)</f>
        <v>-77.75</v>
      </c>
      <c r="AW132" s="5">
        <f>ROUND(IF(AU132=0, IF(AT132=0, 0, 1), AT132/AU132),5)</f>
        <v>0.47377000000000002</v>
      </c>
      <c r="AX132" s="4">
        <v>100</v>
      </c>
      <c r="AY132" s="4">
        <v>147.75</v>
      </c>
      <c r="AZ132" s="4">
        <f>ROUND((AX132-AY132),5)</f>
        <v>-47.75</v>
      </c>
      <c r="BA132" s="5">
        <f>ROUND(IF(AY132=0, IF(AX132=0, 0, 1), AX132/AY132),5)</f>
        <v>0.67681999999999998</v>
      </c>
      <c r="BB132" s="5"/>
      <c r="BC132" s="4">
        <f>ROUND(J132+N132+R132+V132+Z132+AD132+AH132+AL132+AP132+AT132+AX132,5)</f>
        <v>1290</v>
      </c>
      <c r="BD132" s="4">
        <f>ROUND(K132+O132+S132+W132+AA132+AE132+AI132+AM132+AQ132+AU132+AY132,5)</f>
        <v>1625.25</v>
      </c>
      <c r="BE132" s="4">
        <f>ROUND((BC132-BD132),5)</f>
        <v>-335.25</v>
      </c>
      <c r="BF132" s="5">
        <f>ROUND(IF(BD132=0, IF(BC132=0, 0, 1), BC132/BD132),5)</f>
        <v>0.79371999999999998</v>
      </c>
    </row>
    <row r="133" spans="1:58" x14ac:dyDescent="0.35">
      <c r="A133" s="1"/>
      <c r="B133" s="1"/>
      <c r="C133" s="1"/>
      <c r="D133" s="1"/>
      <c r="E133" s="1"/>
      <c r="F133" s="1"/>
      <c r="G133" s="1" t="s">
        <v>142</v>
      </c>
      <c r="H133" s="1"/>
      <c r="I133" s="1"/>
      <c r="J133" s="4"/>
      <c r="K133" s="4"/>
      <c r="L133" s="4"/>
      <c r="M133" s="5"/>
      <c r="N133" s="4"/>
      <c r="O133" s="4"/>
      <c r="P133" s="4"/>
      <c r="Q133" s="5"/>
      <c r="R133" s="4"/>
      <c r="S133" s="4"/>
      <c r="T133" s="4"/>
      <c r="U133" s="5"/>
      <c r="V133" s="4"/>
      <c r="W133" s="4"/>
      <c r="X133" s="4"/>
      <c r="Y133" s="5"/>
      <c r="Z133" s="4"/>
      <c r="AA133" s="4"/>
      <c r="AB133" s="4"/>
      <c r="AC133" s="5"/>
      <c r="AD133" s="4"/>
      <c r="AE133" s="4"/>
      <c r="AF133" s="4"/>
      <c r="AG133" s="5"/>
      <c r="AH133" s="4"/>
      <c r="AI133" s="4"/>
      <c r="AJ133" s="4"/>
      <c r="AK133" s="5"/>
      <c r="AL133" s="4"/>
      <c r="AM133" s="4"/>
      <c r="AN133" s="4"/>
      <c r="AO133" s="5"/>
      <c r="AP133" s="4"/>
      <c r="AQ133" s="4"/>
      <c r="AR133" s="4"/>
      <c r="AS133" s="5"/>
      <c r="AT133" s="4"/>
      <c r="AU133" s="4"/>
      <c r="AV133" s="4"/>
      <c r="AW133" s="5"/>
      <c r="AX133" s="4"/>
      <c r="AY133" s="4"/>
      <c r="AZ133" s="4"/>
      <c r="BA133" s="5"/>
      <c r="BB133" s="5"/>
      <c r="BC133" s="4"/>
      <c r="BD133" s="4"/>
      <c r="BE133" s="4"/>
      <c r="BF133" s="5"/>
    </row>
    <row r="134" spans="1:58" ht="15" thickBot="1" x14ac:dyDescent="0.4">
      <c r="A134" s="1"/>
      <c r="B134" s="1"/>
      <c r="C134" s="1"/>
      <c r="D134" s="1"/>
      <c r="E134" s="1"/>
      <c r="F134" s="1"/>
      <c r="G134" s="1"/>
      <c r="H134" s="1" t="s">
        <v>143</v>
      </c>
      <c r="I134" s="1"/>
      <c r="J134" s="8">
        <v>57.97</v>
      </c>
      <c r="K134" s="8">
        <v>1000</v>
      </c>
      <c r="L134" s="8">
        <f>ROUND((J134-K134),5)</f>
        <v>-942.03</v>
      </c>
      <c r="M134" s="9">
        <f>ROUND(IF(K134=0, IF(J134=0, 0, 1), J134/K134),5)</f>
        <v>5.7970000000000001E-2</v>
      </c>
      <c r="N134" s="8">
        <v>6.99</v>
      </c>
      <c r="O134" s="8">
        <v>1000</v>
      </c>
      <c r="P134" s="8">
        <f>ROUND((N134-O134),5)</f>
        <v>-993.01</v>
      </c>
      <c r="Q134" s="9">
        <f>ROUND(IF(O134=0, IF(N134=0, 0, 1), N134/O134),5)</f>
        <v>6.9899999999999997E-3</v>
      </c>
      <c r="R134" s="8">
        <v>6.99</v>
      </c>
      <c r="S134" s="8">
        <v>1000</v>
      </c>
      <c r="T134" s="8">
        <f>ROUND((R134-S134),5)</f>
        <v>-993.01</v>
      </c>
      <c r="U134" s="9">
        <f>ROUND(IF(S134=0, IF(R134=0, 0, 1), R134/S134),5)</f>
        <v>6.9899999999999997E-3</v>
      </c>
      <c r="V134" s="8">
        <v>6.99</v>
      </c>
      <c r="W134" s="8">
        <v>1000</v>
      </c>
      <c r="X134" s="8">
        <f>ROUND((V134-W134),5)</f>
        <v>-993.01</v>
      </c>
      <c r="Y134" s="9">
        <f>ROUND(IF(W134=0, IF(V134=0, 0, 1), V134/W134),5)</f>
        <v>6.9899999999999997E-3</v>
      </c>
      <c r="Z134" s="8">
        <v>6.99</v>
      </c>
      <c r="AA134" s="8">
        <v>1000</v>
      </c>
      <c r="AB134" s="8">
        <f>ROUND((Z134-AA134),5)</f>
        <v>-993.01</v>
      </c>
      <c r="AC134" s="9">
        <f>ROUND(IF(AA134=0, IF(Z134=0, 0, 1), Z134/AA134),5)</f>
        <v>6.9899999999999997E-3</v>
      </c>
      <c r="AD134" s="8">
        <v>76.98</v>
      </c>
      <c r="AE134" s="8">
        <v>1000</v>
      </c>
      <c r="AF134" s="8">
        <f>ROUND((AD134-AE134),5)</f>
        <v>-923.02</v>
      </c>
      <c r="AG134" s="9">
        <f>ROUND(IF(AE134=0, IF(AD134=0, 0, 1), AD134/AE134),5)</f>
        <v>7.6980000000000007E-2</v>
      </c>
      <c r="AH134" s="8">
        <v>6.99</v>
      </c>
      <c r="AI134" s="8">
        <v>1000</v>
      </c>
      <c r="AJ134" s="8">
        <f>ROUND((AH134-AI134),5)</f>
        <v>-993.01</v>
      </c>
      <c r="AK134" s="9">
        <f>ROUND(IF(AI134=0, IF(AH134=0, 0, 1), AH134/AI134),5)</f>
        <v>6.9899999999999997E-3</v>
      </c>
      <c r="AL134" s="8">
        <v>523.49</v>
      </c>
      <c r="AM134" s="8">
        <v>1000</v>
      </c>
      <c r="AN134" s="8">
        <f>ROUND((AL134-AM134),5)</f>
        <v>-476.51</v>
      </c>
      <c r="AO134" s="9">
        <f>ROUND(IF(AM134=0, IF(AL134=0, 0, 1), AL134/AM134),5)</f>
        <v>0.52349000000000001</v>
      </c>
      <c r="AP134" s="8">
        <v>323.49</v>
      </c>
      <c r="AQ134" s="8">
        <v>1000</v>
      </c>
      <c r="AR134" s="8">
        <f>ROUND((AP134-AQ134),5)</f>
        <v>-676.51</v>
      </c>
      <c r="AS134" s="9">
        <f>ROUND(IF(AQ134=0, IF(AP134=0, 0, 1), AP134/AQ134),5)</f>
        <v>0.32349</v>
      </c>
      <c r="AT134" s="8">
        <v>0</v>
      </c>
      <c r="AU134" s="8">
        <v>1000</v>
      </c>
      <c r="AV134" s="8">
        <f>ROUND((AT134-AU134),5)</f>
        <v>-1000</v>
      </c>
      <c r="AW134" s="9">
        <f>ROUND(IF(AU134=0, IF(AT134=0, 0, 1), AT134/AU134),5)</f>
        <v>0</v>
      </c>
      <c r="AX134" s="8">
        <v>633</v>
      </c>
      <c r="AY134" s="8">
        <v>1000</v>
      </c>
      <c r="AZ134" s="8">
        <f>ROUND((AX134-AY134),5)</f>
        <v>-367</v>
      </c>
      <c r="BA134" s="9">
        <f>ROUND(IF(AY134=0, IF(AX134=0, 0, 1), AX134/AY134),5)</f>
        <v>0.63300000000000001</v>
      </c>
      <c r="BB134" s="9"/>
      <c r="BC134" s="8">
        <f>ROUND(J134+N134+R134+V134+Z134+AD134+AH134+AL134+AP134+AT134+AX134,5)</f>
        <v>1649.88</v>
      </c>
      <c r="BD134" s="8">
        <f>ROUND(K134+O134+S134+W134+AA134+AE134+AI134+AM134+AQ134+AU134+AY134,5)</f>
        <v>11000</v>
      </c>
      <c r="BE134" s="8">
        <f>ROUND((BC134-BD134),5)</f>
        <v>-9350.1200000000008</v>
      </c>
      <c r="BF134" s="9">
        <f>ROUND(IF(BD134=0, IF(BC134=0, 0, 1), BC134/BD134),5)</f>
        <v>0.14999000000000001</v>
      </c>
    </row>
    <row r="135" spans="1:58" ht="15" thickBot="1" x14ac:dyDescent="0.4">
      <c r="A135" s="1"/>
      <c r="B135" s="1"/>
      <c r="C135" s="1"/>
      <c r="D135" s="1"/>
      <c r="E135" s="1"/>
      <c r="F135" s="1"/>
      <c r="G135" s="1" t="s">
        <v>144</v>
      </c>
      <c r="H135" s="1"/>
      <c r="I135" s="1"/>
      <c r="J135" s="10">
        <f>ROUND(SUM(J133:J134),5)</f>
        <v>57.97</v>
      </c>
      <c r="K135" s="10">
        <f>ROUND(SUM(K133:K134),5)</f>
        <v>1000</v>
      </c>
      <c r="L135" s="10">
        <f>ROUND((J135-K135),5)</f>
        <v>-942.03</v>
      </c>
      <c r="M135" s="11">
        <f>ROUND(IF(K135=0, IF(J135=0, 0, 1), J135/K135),5)</f>
        <v>5.7970000000000001E-2</v>
      </c>
      <c r="N135" s="10">
        <f>ROUND(SUM(N133:N134),5)</f>
        <v>6.99</v>
      </c>
      <c r="O135" s="10">
        <f>ROUND(SUM(O133:O134),5)</f>
        <v>1000</v>
      </c>
      <c r="P135" s="10">
        <f>ROUND((N135-O135),5)</f>
        <v>-993.01</v>
      </c>
      <c r="Q135" s="11">
        <f>ROUND(IF(O135=0, IF(N135=0, 0, 1), N135/O135),5)</f>
        <v>6.9899999999999997E-3</v>
      </c>
      <c r="R135" s="10">
        <f>ROUND(SUM(R133:R134),5)</f>
        <v>6.99</v>
      </c>
      <c r="S135" s="10">
        <f>ROUND(SUM(S133:S134),5)</f>
        <v>1000</v>
      </c>
      <c r="T135" s="10">
        <f>ROUND((R135-S135),5)</f>
        <v>-993.01</v>
      </c>
      <c r="U135" s="11">
        <f>ROUND(IF(S135=0, IF(R135=0, 0, 1), R135/S135),5)</f>
        <v>6.9899999999999997E-3</v>
      </c>
      <c r="V135" s="10">
        <f>ROUND(SUM(V133:V134),5)</f>
        <v>6.99</v>
      </c>
      <c r="W135" s="10">
        <f>ROUND(SUM(W133:W134),5)</f>
        <v>1000</v>
      </c>
      <c r="X135" s="10">
        <f>ROUND((V135-W135),5)</f>
        <v>-993.01</v>
      </c>
      <c r="Y135" s="11">
        <f>ROUND(IF(W135=0, IF(V135=0, 0, 1), V135/W135),5)</f>
        <v>6.9899999999999997E-3</v>
      </c>
      <c r="Z135" s="10">
        <f>ROUND(SUM(Z133:Z134),5)</f>
        <v>6.99</v>
      </c>
      <c r="AA135" s="10">
        <f>ROUND(SUM(AA133:AA134),5)</f>
        <v>1000</v>
      </c>
      <c r="AB135" s="10">
        <f>ROUND((Z135-AA135),5)</f>
        <v>-993.01</v>
      </c>
      <c r="AC135" s="11">
        <f>ROUND(IF(AA135=0, IF(Z135=0, 0, 1), Z135/AA135),5)</f>
        <v>6.9899999999999997E-3</v>
      </c>
      <c r="AD135" s="10">
        <f>ROUND(SUM(AD133:AD134),5)</f>
        <v>76.98</v>
      </c>
      <c r="AE135" s="10">
        <f>ROUND(SUM(AE133:AE134),5)</f>
        <v>1000</v>
      </c>
      <c r="AF135" s="10">
        <f>ROUND((AD135-AE135),5)</f>
        <v>-923.02</v>
      </c>
      <c r="AG135" s="11">
        <f>ROUND(IF(AE135=0, IF(AD135=0, 0, 1), AD135/AE135),5)</f>
        <v>7.6980000000000007E-2</v>
      </c>
      <c r="AH135" s="10">
        <f>ROUND(SUM(AH133:AH134),5)</f>
        <v>6.99</v>
      </c>
      <c r="AI135" s="10">
        <f>ROUND(SUM(AI133:AI134),5)</f>
        <v>1000</v>
      </c>
      <c r="AJ135" s="10">
        <f>ROUND((AH135-AI135),5)</f>
        <v>-993.01</v>
      </c>
      <c r="AK135" s="11">
        <f>ROUND(IF(AI135=0, IF(AH135=0, 0, 1), AH135/AI135),5)</f>
        <v>6.9899999999999997E-3</v>
      </c>
      <c r="AL135" s="10">
        <f>ROUND(SUM(AL133:AL134),5)</f>
        <v>523.49</v>
      </c>
      <c r="AM135" s="10">
        <f>ROUND(SUM(AM133:AM134),5)</f>
        <v>1000</v>
      </c>
      <c r="AN135" s="10">
        <f>ROUND((AL135-AM135),5)</f>
        <v>-476.51</v>
      </c>
      <c r="AO135" s="11">
        <f>ROUND(IF(AM135=0, IF(AL135=0, 0, 1), AL135/AM135),5)</f>
        <v>0.52349000000000001</v>
      </c>
      <c r="AP135" s="10">
        <f>ROUND(SUM(AP133:AP134),5)</f>
        <v>323.49</v>
      </c>
      <c r="AQ135" s="10">
        <f>ROUND(SUM(AQ133:AQ134),5)</f>
        <v>1000</v>
      </c>
      <c r="AR135" s="10">
        <f>ROUND((AP135-AQ135),5)</f>
        <v>-676.51</v>
      </c>
      <c r="AS135" s="11">
        <f>ROUND(IF(AQ135=0, IF(AP135=0, 0, 1), AP135/AQ135),5)</f>
        <v>0.32349</v>
      </c>
      <c r="AT135" s="10">
        <f>ROUND(SUM(AT133:AT134),5)</f>
        <v>0</v>
      </c>
      <c r="AU135" s="10">
        <f>ROUND(SUM(AU133:AU134),5)</f>
        <v>1000</v>
      </c>
      <c r="AV135" s="10">
        <f>ROUND((AT135-AU135),5)</f>
        <v>-1000</v>
      </c>
      <c r="AW135" s="11">
        <f>ROUND(IF(AU135=0, IF(AT135=0, 0, 1), AT135/AU135),5)</f>
        <v>0</v>
      </c>
      <c r="AX135" s="10">
        <f>ROUND(SUM(AX133:AX134),5)</f>
        <v>633</v>
      </c>
      <c r="AY135" s="10">
        <f>ROUND(SUM(AY133:AY134),5)</f>
        <v>1000</v>
      </c>
      <c r="AZ135" s="10">
        <f>ROUND((AX135-AY135),5)</f>
        <v>-367</v>
      </c>
      <c r="BA135" s="11">
        <f>ROUND(IF(AY135=0, IF(AX135=0, 0, 1), AX135/AY135),5)</f>
        <v>0.63300000000000001</v>
      </c>
      <c r="BB135" s="11"/>
      <c r="BC135" s="10">
        <f>ROUND(J135+N135+R135+V135+Z135+AD135+AH135+AL135+AP135+AT135+AX135,5)</f>
        <v>1649.88</v>
      </c>
      <c r="BD135" s="10">
        <f>ROUND(K135+O135+S135+W135+AA135+AE135+AI135+AM135+AQ135+AU135+AY135,5)</f>
        <v>11000</v>
      </c>
      <c r="BE135" s="10">
        <f>ROUND((BC135-BD135),5)</f>
        <v>-9350.1200000000008</v>
      </c>
      <c r="BF135" s="11">
        <f>ROUND(IF(BD135=0, IF(BC135=0, 0, 1), BC135/BD135),5)</f>
        <v>0.14999000000000001</v>
      </c>
    </row>
    <row r="136" spans="1:58" x14ac:dyDescent="0.35">
      <c r="A136" s="1"/>
      <c r="B136" s="1"/>
      <c r="C136" s="1"/>
      <c r="D136" s="1"/>
      <c r="E136" s="1"/>
      <c r="F136" s="1" t="s">
        <v>145</v>
      </c>
      <c r="G136" s="1"/>
      <c r="H136" s="1"/>
      <c r="I136" s="1"/>
      <c r="J136" s="4">
        <f>ROUND(SUM(J131:J132)+J135,5)</f>
        <v>127.97</v>
      </c>
      <c r="K136" s="4">
        <f>ROUND(SUM(K131:K132)+K135,5)</f>
        <v>1147.75</v>
      </c>
      <c r="L136" s="4">
        <f>ROUND((J136-K136),5)</f>
        <v>-1019.78</v>
      </c>
      <c r="M136" s="5">
        <f>ROUND(IF(K136=0, IF(J136=0, 0, 1), J136/K136),5)</f>
        <v>0.1115</v>
      </c>
      <c r="N136" s="4">
        <f>ROUND(SUM(N131:N132)+N135,5)</f>
        <v>146.99</v>
      </c>
      <c r="O136" s="4">
        <f>ROUND(SUM(O131:O132)+O135,5)</f>
        <v>1147.75</v>
      </c>
      <c r="P136" s="4">
        <f>ROUND((N136-O136),5)</f>
        <v>-1000.76</v>
      </c>
      <c r="Q136" s="5">
        <f>ROUND(IF(O136=0, IF(N136=0, 0, 1), N136/O136),5)</f>
        <v>0.12806999999999999</v>
      </c>
      <c r="R136" s="4">
        <f>ROUND(SUM(R131:R132)+R135,5)</f>
        <v>181.99</v>
      </c>
      <c r="S136" s="4">
        <f>ROUND(SUM(S131:S132)+S135,5)</f>
        <v>1147.75</v>
      </c>
      <c r="T136" s="4">
        <f>ROUND((R136-S136),5)</f>
        <v>-965.76</v>
      </c>
      <c r="U136" s="5">
        <f>ROUND(IF(S136=0, IF(R136=0, 0, 1), R136/S136),5)</f>
        <v>0.15856000000000001</v>
      </c>
      <c r="V136" s="4">
        <f>ROUND(SUM(V131:V132)+V135,5)</f>
        <v>111.99</v>
      </c>
      <c r="W136" s="4">
        <f>ROUND(SUM(W131:W132)+W135,5)</f>
        <v>1147.75</v>
      </c>
      <c r="X136" s="4">
        <f>ROUND((V136-W136),5)</f>
        <v>-1035.76</v>
      </c>
      <c r="Y136" s="5">
        <f>ROUND(IF(W136=0, IF(V136=0, 0, 1), V136/W136),5)</f>
        <v>9.7570000000000004E-2</v>
      </c>
      <c r="Z136" s="4">
        <f>ROUND(SUM(Z131:Z132)+Z135,5)</f>
        <v>76.989999999999995</v>
      </c>
      <c r="AA136" s="4">
        <f>ROUND(SUM(AA131:AA132)+AA135,5)</f>
        <v>1147.75</v>
      </c>
      <c r="AB136" s="4">
        <f>ROUND((Z136-AA136),5)</f>
        <v>-1070.76</v>
      </c>
      <c r="AC136" s="5">
        <f>ROUND(IF(AA136=0, IF(Z136=0, 0, 1), Z136/AA136),5)</f>
        <v>6.7080000000000001E-2</v>
      </c>
      <c r="AD136" s="4">
        <f>ROUND(SUM(AD131:AD132)+AD135,5)</f>
        <v>216.98</v>
      </c>
      <c r="AE136" s="4">
        <f>ROUND(SUM(AE131:AE132)+AE135,5)</f>
        <v>1147.75</v>
      </c>
      <c r="AF136" s="4">
        <f>ROUND((AD136-AE136),5)</f>
        <v>-930.77</v>
      </c>
      <c r="AG136" s="5">
        <f>ROUND(IF(AE136=0, IF(AD136=0, 0, 1), AD136/AE136),5)</f>
        <v>0.18905</v>
      </c>
      <c r="AH136" s="4">
        <f>ROUND(SUM(AH131:AH132)+AH135,5)</f>
        <v>216.99</v>
      </c>
      <c r="AI136" s="4">
        <f>ROUND(SUM(AI131:AI132)+AI135,5)</f>
        <v>1147.75</v>
      </c>
      <c r="AJ136" s="4">
        <f>ROUND((AH136-AI136),5)</f>
        <v>-930.76</v>
      </c>
      <c r="AK136" s="5">
        <f>ROUND(IF(AI136=0, IF(AH136=0, 0, 1), AH136/AI136),5)</f>
        <v>0.18906000000000001</v>
      </c>
      <c r="AL136" s="4">
        <f>ROUND(SUM(AL131:AL132)+AL135,5)</f>
        <v>593.49</v>
      </c>
      <c r="AM136" s="4">
        <f>ROUND(SUM(AM131:AM132)+AM135,5)</f>
        <v>1147.75</v>
      </c>
      <c r="AN136" s="4">
        <f>ROUND((AL136-AM136),5)</f>
        <v>-554.26</v>
      </c>
      <c r="AO136" s="5">
        <f>ROUND(IF(AM136=0, IF(AL136=0, 0, 1), AL136/AM136),5)</f>
        <v>0.51709000000000005</v>
      </c>
      <c r="AP136" s="4">
        <f>ROUND(SUM(AP131:AP132)+AP135,5)</f>
        <v>463.49</v>
      </c>
      <c r="AQ136" s="4">
        <f>ROUND(SUM(AQ131:AQ132)+AQ135,5)</f>
        <v>1147.75</v>
      </c>
      <c r="AR136" s="4">
        <f>ROUND((AP136-AQ136),5)</f>
        <v>-684.26</v>
      </c>
      <c r="AS136" s="5">
        <f>ROUND(IF(AQ136=0, IF(AP136=0, 0, 1), AP136/AQ136),5)</f>
        <v>0.40382000000000001</v>
      </c>
      <c r="AT136" s="4">
        <f>ROUND(SUM(AT131:AT132)+AT135,5)</f>
        <v>70</v>
      </c>
      <c r="AU136" s="4">
        <f>ROUND(SUM(AU131:AU132)+AU135,5)</f>
        <v>1147.75</v>
      </c>
      <c r="AV136" s="4">
        <f>ROUND((AT136-AU136),5)</f>
        <v>-1077.75</v>
      </c>
      <c r="AW136" s="5">
        <f>ROUND(IF(AU136=0, IF(AT136=0, 0, 1), AT136/AU136),5)</f>
        <v>6.0990000000000003E-2</v>
      </c>
      <c r="AX136" s="4">
        <f>ROUND(SUM(AX131:AX132)+AX135,5)</f>
        <v>733</v>
      </c>
      <c r="AY136" s="4">
        <f>ROUND(SUM(AY131:AY132)+AY135,5)</f>
        <v>1147.75</v>
      </c>
      <c r="AZ136" s="4">
        <f>ROUND((AX136-AY136),5)</f>
        <v>-414.75</v>
      </c>
      <c r="BA136" s="5">
        <f>ROUND(IF(AY136=0, IF(AX136=0, 0, 1), AX136/AY136),5)</f>
        <v>0.63863999999999999</v>
      </c>
      <c r="BB136" s="5"/>
      <c r="BC136" s="4">
        <f>ROUND(J136+N136+R136+V136+Z136+AD136+AH136+AL136+AP136+AT136+AX136,5)</f>
        <v>2939.88</v>
      </c>
      <c r="BD136" s="4">
        <f>ROUND(K136+O136+S136+W136+AA136+AE136+AI136+AM136+AQ136+AU136+AY136,5)</f>
        <v>12625.25</v>
      </c>
      <c r="BE136" s="4">
        <f>ROUND((BC136-BD136),5)</f>
        <v>-9685.3700000000008</v>
      </c>
      <c r="BF136" s="5">
        <f>ROUND(IF(BD136=0, IF(BC136=0, 0, 1), BC136/BD136),5)</f>
        <v>0.23286000000000001</v>
      </c>
    </row>
    <row r="137" spans="1:58" x14ac:dyDescent="0.35">
      <c r="A137" s="1"/>
      <c r="B137" s="1"/>
      <c r="C137" s="1"/>
      <c r="D137" s="1"/>
      <c r="E137" s="1"/>
      <c r="F137" s="1" t="s">
        <v>146</v>
      </c>
      <c r="G137" s="1"/>
      <c r="H137" s="1"/>
      <c r="I137" s="1"/>
      <c r="J137" s="4"/>
      <c r="K137" s="4"/>
      <c r="L137" s="4"/>
      <c r="M137" s="5"/>
      <c r="N137" s="4"/>
      <c r="O137" s="4"/>
      <c r="P137" s="4"/>
      <c r="Q137" s="5"/>
      <c r="R137" s="4"/>
      <c r="S137" s="4"/>
      <c r="T137" s="4"/>
      <c r="U137" s="5"/>
      <c r="V137" s="4"/>
      <c r="W137" s="4"/>
      <c r="X137" s="4"/>
      <c r="Y137" s="5"/>
      <c r="Z137" s="4"/>
      <c r="AA137" s="4"/>
      <c r="AB137" s="4"/>
      <c r="AC137" s="5"/>
      <c r="AD137" s="4"/>
      <c r="AE137" s="4"/>
      <c r="AF137" s="4"/>
      <c r="AG137" s="5"/>
      <c r="AH137" s="4"/>
      <c r="AI137" s="4"/>
      <c r="AJ137" s="4"/>
      <c r="AK137" s="5"/>
      <c r="AL137" s="4"/>
      <c r="AM137" s="4"/>
      <c r="AN137" s="4"/>
      <c r="AO137" s="5"/>
      <c r="AP137" s="4"/>
      <c r="AQ137" s="4"/>
      <c r="AR137" s="4"/>
      <c r="AS137" s="5"/>
      <c r="AT137" s="4"/>
      <c r="AU137" s="4"/>
      <c r="AV137" s="4"/>
      <c r="AW137" s="5"/>
      <c r="AX137" s="4"/>
      <c r="AY137" s="4"/>
      <c r="AZ137" s="4"/>
      <c r="BA137" s="5"/>
      <c r="BB137" s="5"/>
      <c r="BC137" s="4"/>
      <c r="BD137" s="4"/>
      <c r="BE137" s="4"/>
      <c r="BF137" s="5"/>
    </row>
    <row r="138" spans="1:58" x14ac:dyDescent="0.35">
      <c r="A138" s="1"/>
      <c r="B138" s="1"/>
      <c r="C138" s="1"/>
      <c r="D138" s="1"/>
      <c r="E138" s="1"/>
      <c r="F138" s="1"/>
      <c r="G138" s="1" t="s">
        <v>147</v>
      </c>
      <c r="H138" s="1"/>
      <c r="I138" s="1"/>
      <c r="J138" s="4"/>
      <c r="K138" s="4"/>
      <c r="L138" s="4"/>
      <c r="M138" s="5"/>
      <c r="N138" s="4"/>
      <c r="O138" s="4"/>
      <c r="P138" s="4"/>
      <c r="Q138" s="5"/>
      <c r="R138" s="4"/>
      <c r="S138" s="4"/>
      <c r="T138" s="4"/>
      <c r="U138" s="5"/>
      <c r="V138" s="4"/>
      <c r="W138" s="4"/>
      <c r="X138" s="4"/>
      <c r="Y138" s="5"/>
      <c r="Z138" s="4"/>
      <c r="AA138" s="4"/>
      <c r="AB138" s="4"/>
      <c r="AC138" s="5"/>
      <c r="AD138" s="4"/>
      <c r="AE138" s="4"/>
      <c r="AF138" s="4"/>
      <c r="AG138" s="5"/>
      <c r="AH138" s="4"/>
      <c r="AI138" s="4"/>
      <c r="AJ138" s="4"/>
      <c r="AK138" s="5"/>
      <c r="AL138" s="4"/>
      <c r="AM138" s="4"/>
      <c r="AN138" s="4"/>
      <c r="AO138" s="5"/>
      <c r="AP138" s="4"/>
      <c r="AQ138" s="4"/>
      <c r="AR138" s="4"/>
      <c r="AS138" s="5"/>
      <c r="AT138" s="4"/>
      <c r="AU138" s="4"/>
      <c r="AV138" s="4"/>
      <c r="AW138" s="5"/>
      <c r="AX138" s="4"/>
      <c r="AY138" s="4"/>
      <c r="AZ138" s="4"/>
      <c r="BA138" s="5"/>
      <c r="BB138" s="5"/>
      <c r="BC138" s="4"/>
      <c r="BD138" s="4"/>
      <c r="BE138" s="4"/>
      <c r="BF138" s="5"/>
    </row>
    <row r="139" spans="1:58" x14ac:dyDescent="0.35">
      <c r="A139" s="1"/>
      <c r="B139" s="1"/>
      <c r="C139" s="1"/>
      <c r="D139" s="1"/>
      <c r="E139" s="1"/>
      <c r="F139" s="1"/>
      <c r="G139" s="1"/>
      <c r="H139" s="1" t="s">
        <v>148</v>
      </c>
      <c r="I139" s="1"/>
      <c r="J139" s="4"/>
      <c r="K139" s="4"/>
      <c r="L139" s="4"/>
      <c r="M139" s="5"/>
      <c r="N139" s="4"/>
      <c r="O139" s="4"/>
      <c r="P139" s="4"/>
      <c r="Q139" s="5"/>
      <c r="R139" s="4"/>
      <c r="S139" s="4"/>
      <c r="T139" s="4"/>
      <c r="U139" s="5"/>
      <c r="V139" s="4"/>
      <c r="W139" s="4"/>
      <c r="X139" s="4"/>
      <c r="Y139" s="5"/>
      <c r="Z139" s="4"/>
      <c r="AA139" s="4"/>
      <c r="AB139" s="4"/>
      <c r="AC139" s="5"/>
      <c r="AD139" s="4"/>
      <c r="AE139" s="4"/>
      <c r="AF139" s="4"/>
      <c r="AG139" s="5"/>
      <c r="AH139" s="4"/>
      <c r="AI139" s="4"/>
      <c r="AJ139" s="4"/>
      <c r="AK139" s="5"/>
      <c r="AL139" s="4"/>
      <c r="AM139" s="4"/>
      <c r="AN139" s="4"/>
      <c r="AO139" s="5"/>
      <c r="AP139" s="4"/>
      <c r="AQ139" s="4"/>
      <c r="AR139" s="4"/>
      <c r="AS139" s="5"/>
      <c r="AT139" s="4"/>
      <c r="AU139" s="4"/>
      <c r="AV139" s="4"/>
      <c r="AW139" s="5"/>
      <c r="AX139" s="4"/>
      <c r="AY139" s="4"/>
      <c r="AZ139" s="4"/>
      <c r="BA139" s="5"/>
      <c r="BB139" s="5"/>
      <c r="BC139" s="4"/>
      <c r="BD139" s="4"/>
      <c r="BE139" s="4"/>
      <c r="BF139" s="5"/>
    </row>
    <row r="140" spans="1:58" x14ac:dyDescent="0.35">
      <c r="A140" s="1"/>
      <c r="B140" s="1"/>
      <c r="C140" s="1"/>
      <c r="D140" s="1"/>
      <c r="E140" s="1"/>
      <c r="F140" s="1"/>
      <c r="G140" s="1"/>
      <c r="H140" s="1"/>
      <c r="I140" s="1" t="s">
        <v>149</v>
      </c>
      <c r="J140" s="4">
        <v>241.71</v>
      </c>
      <c r="K140" s="4">
        <v>228.75</v>
      </c>
      <c r="L140" s="4">
        <f>ROUND((J140-K140),5)</f>
        <v>12.96</v>
      </c>
      <c r="M140" s="5">
        <f>ROUND(IF(K140=0, IF(J140=0, 0, 1), J140/K140),5)</f>
        <v>1.0566599999999999</v>
      </c>
      <c r="N140" s="4">
        <v>173.31</v>
      </c>
      <c r="O140" s="4">
        <v>228.75</v>
      </c>
      <c r="P140" s="4">
        <f>ROUND((N140-O140),5)</f>
        <v>-55.44</v>
      </c>
      <c r="Q140" s="5">
        <f>ROUND(IF(O140=0, IF(N140=0, 0, 1), N140/O140),5)</f>
        <v>0.75763999999999998</v>
      </c>
      <c r="R140" s="4">
        <v>121.27</v>
      </c>
      <c r="S140" s="4">
        <v>228.75</v>
      </c>
      <c r="T140" s="4">
        <f>ROUND((R140-S140),5)</f>
        <v>-107.48</v>
      </c>
      <c r="U140" s="5">
        <f>ROUND(IF(S140=0, IF(R140=0, 0, 1), R140/S140),5)</f>
        <v>0.53013999999999994</v>
      </c>
      <c r="V140" s="4">
        <v>191.05</v>
      </c>
      <c r="W140" s="4">
        <v>228.75</v>
      </c>
      <c r="X140" s="4">
        <f>ROUND((V140-W140),5)</f>
        <v>-37.700000000000003</v>
      </c>
      <c r="Y140" s="5">
        <f>ROUND(IF(W140=0, IF(V140=0, 0, 1), V140/W140),5)</f>
        <v>0.83518999999999999</v>
      </c>
      <c r="Z140" s="4">
        <v>805.93</v>
      </c>
      <c r="AA140" s="4">
        <v>228.75</v>
      </c>
      <c r="AB140" s="4">
        <f>ROUND((Z140-AA140),5)</f>
        <v>577.17999999999995</v>
      </c>
      <c r="AC140" s="5">
        <f>ROUND(IF(AA140=0, IF(Z140=0, 0, 1), Z140/AA140),5)</f>
        <v>3.52319</v>
      </c>
      <c r="AD140" s="4">
        <v>383.92</v>
      </c>
      <c r="AE140" s="4">
        <v>228.75</v>
      </c>
      <c r="AF140" s="4">
        <f>ROUND((AD140-AE140),5)</f>
        <v>155.16999999999999</v>
      </c>
      <c r="AG140" s="5">
        <f>ROUND(IF(AE140=0, IF(AD140=0, 0, 1), AD140/AE140),5)</f>
        <v>1.6783399999999999</v>
      </c>
      <c r="AH140" s="4">
        <v>1018.88</v>
      </c>
      <c r="AI140" s="4">
        <v>228.75</v>
      </c>
      <c r="AJ140" s="4">
        <f>ROUND((AH140-AI140),5)</f>
        <v>790.13</v>
      </c>
      <c r="AK140" s="5">
        <f>ROUND(IF(AI140=0, IF(AH140=0, 0, 1), AH140/AI140),5)</f>
        <v>4.4541199999999996</v>
      </c>
      <c r="AL140" s="4">
        <v>256.19</v>
      </c>
      <c r="AM140" s="4">
        <v>228.75</v>
      </c>
      <c r="AN140" s="4">
        <f>ROUND((AL140-AM140),5)</f>
        <v>27.44</v>
      </c>
      <c r="AO140" s="5">
        <f>ROUND(IF(AM140=0, IF(AL140=0, 0, 1), AL140/AM140),5)</f>
        <v>1.1199600000000001</v>
      </c>
      <c r="AP140" s="4">
        <v>535.9</v>
      </c>
      <c r="AQ140" s="4">
        <v>228.75</v>
      </c>
      <c r="AR140" s="4">
        <f>ROUND((AP140-AQ140),5)</f>
        <v>307.14999999999998</v>
      </c>
      <c r="AS140" s="5">
        <f>ROUND(IF(AQ140=0, IF(AP140=0, 0, 1), AP140/AQ140),5)</f>
        <v>2.34273</v>
      </c>
      <c r="AT140" s="4">
        <v>180.95</v>
      </c>
      <c r="AU140" s="4">
        <v>228.75</v>
      </c>
      <c r="AV140" s="4">
        <f>ROUND((AT140-AU140),5)</f>
        <v>-47.8</v>
      </c>
      <c r="AW140" s="5">
        <f>ROUND(IF(AU140=0, IF(AT140=0, 0, 1), AT140/AU140),5)</f>
        <v>0.79103999999999997</v>
      </c>
      <c r="AX140" s="4">
        <v>158.61000000000001</v>
      </c>
      <c r="AY140" s="4">
        <v>228.75</v>
      </c>
      <c r="AZ140" s="4">
        <f>ROUND((AX140-AY140),5)</f>
        <v>-70.14</v>
      </c>
      <c r="BA140" s="5">
        <f>ROUND(IF(AY140=0, IF(AX140=0, 0, 1), AX140/AY140),5)</f>
        <v>0.69338</v>
      </c>
      <c r="BB140" s="5"/>
      <c r="BC140" s="4">
        <f>ROUND(J140+N140+R140+V140+Z140+AD140+AH140+AL140+AP140+AT140+AX140,5)</f>
        <v>4067.72</v>
      </c>
      <c r="BD140" s="4">
        <f>ROUND(K140+O140+S140+W140+AA140+AE140+AI140+AM140+AQ140+AU140+AY140,5)</f>
        <v>2516.25</v>
      </c>
      <c r="BE140" s="4">
        <f>ROUND((BC140-BD140),5)</f>
        <v>1551.47</v>
      </c>
      <c r="BF140" s="5">
        <f>ROUND(IF(BD140=0, IF(BC140=0, 0, 1), BC140/BD140),5)</f>
        <v>1.6165799999999999</v>
      </c>
    </row>
    <row r="141" spans="1:58" x14ac:dyDescent="0.35">
      <c r="A141" s="1"/>
      <c r="B141" s="1"/>
      <c r="C141" s="1"/>
      <c r="D141" s="1"/>
      <c r="E141" s="1"/>
      <c r="F141" s="1"/>
      <c r="G141" s="1"/>
      <c r="H141" s="1"/>
      <c r="I141" s="1" t="s">
        <v>150</v>
      </c>
      <c r="J141" s="4">
        <v>590.38</v>
      </c>
      <c r="K141" s="4">
        <v>335.25</v>
      </c>
      <c r="L141" s="4">
        <f>ROUND((J141-K141),5)</f>
        <v>255.13</v>
      </c>
      <c r="M141" s="5">
        <f>ROUND(IF(K141=0, IF(J141=0, 0, 1), J141/K141),5)</f>
        <v>1.76101</v>
      </c>
      <c r="N141" s="4">
        <v>214.44</v>
      </c>
      <c r="O141" s="4">
        <v>335.25</v>
      </c>
      <c r="P141" s="4">
        <f>ROUND((N141-O141),5)</f>
        <v>-120.81</v>
      </c>
      <c r="Q141" s="5">
        <f>ROUND(IF(O141=0, IF(N141=0, 0, 1), N141/O141),5)</f>
        <v>0.63963999999999999</v>
      </c>
      <c r="R141" s="4">
        <v>241.94</v>
      </c>
      <c r="S141" s="4">
        <v>335.25</v>
      </c>
      <c r="T141" s="4">
        <f>ROUND((R141-S141),5)</f>
        <v>-93.31</v>
      </c>
      <c r="U141" s="5">
        <f>ROUND(IF(S141=0, IF(R141=0, 0, 1), R141/S141),5)</f>
        <v>0.72167000000000003</v>
      </c>
      <c r="V141" s="4">
        <v>214.44</v>
      </c>
      <c r="W141" s="4">
        <v>335.25</v>
      </c>
      <c r="X141" s="4">
        <f>ROUND((V141-W141),5)</f>
        <v>-120.81</v>
      </c>
      <c r="Y141" s="5">
        <f>ROUND(IF(W141=0, IF(V141=0, 0, 1), V141/W141),5)</f>
        <v>0.63963999999999999</v>
      </c>
      <c r="Z141" s="4">
        <v>236.62</v>
      </c>
      <c r="AA141" s="4">
        <v>335.25</v>
      </c>
      <c r="AB141" s="4">
        <f>ROUND((Z141-AA141),5)</f>
        <v>-98.63</v>
      </c>
      <c r="AC141" s="5">
        <f>ROUND(IF(AA141=0, IF(Z141=0, 0, 1), Z141/AA141),5)</f>
        <v>0.70579999999999998</v>
      </c>
      <c r="AD141" s="4">
        <v>214.44</v>
      </c>
      <c r="AE141" s="4">
        <v>335.25</v>
      </c>
      <c r="AF141" s="4">
        <f>ROUND((AD141-AE141),5)</f>
        <v>-120.81</v>
      </c>
      <c r="AG141" s="5">
        <f>ROUND(IF(AE141=0, IF(AD141=0, 0, 1), AD141/AE141),5)</f>
        <v>0.63963999999999999</v>
      </c>
      <c r="AH141" s="4">
        <v>214.44</v>
      </c>
      <c r="AI141" s="4">
        <v>335.25</v>
      </c>
      <c r="AJ141" s="4">
        <f>ROUND((AH141-AI141),5)</f>
        <v>-120.81</v>
      </c>
      <c r="AK141" s="5">
        <f>ROUND(IF(AI141=0, IF(AH141=0, 0, 1), AH141/AI141),5)</f>
        <v>0.63963999999999999</v>
      </c>
      <c r="AL141" s="4">
        <v>214.44</v>
      </c>
      <c r="AM141" s="4">
        <v>335.25</v>
      </c>
      <c r="AN141" s="4">
        <f>ROUND((AL141-AM141),5)</f>
        <v>-120.81</v>
      </c>
      <c r="AO141" s="5">
        <f>ROUND(IF(AM141=0, IF(AL141=0, 0, 1), AL141/AM141),5)</f>
        <v>0.63963999999999999</v>
      </c>
      <c r="AP141" s="4">
        <v>235.44</v>
      </c>
      <c r="AQ141" s="4">
        <v>335.25</v>
      </c>
      <c r="AR141" s="4">
        <f>ROUND((AP141-AQ141),5)</f>
        <v>-99.81</v>
      </c>
      <c r="AS141" s="5">
        <f>ROUND(IF(AQ141=0, IF(AP141=0, 0, 1), AP141/AQ141),5)</f>
        <v>0.70228000000000002</v>
      </c>
      <c r="AT141" s="4">
        <v>376.79</v>
      </c>
      <c r="AU141" s="4">
        <v>335.25</v>
      </c>
      <c r="AV141" s="4">
        <f>ROUND((AT141-AU141),5)</f>
        <v>41.54</v>
      </c>
      <c r="AW141" s="5">
        <f>ROUND(IF(AU141=0, IF(AT141=0, 0, 1), AT141/AU141),5)</f>
        <v>1.12391</v>
      </c>
      <c r="AX141" s="4">
        <v>1017.95</v>
      </c>
      <c r="AY141" s="4">
        <v>335.25</v>
      </c>
      <c r="AZ141" s="4">
        <f>ROUND((AX141-AY141),5)</f>
        <v>682.7</v>
      </c>
      <c r="BA141" s="5">
        <f>ROUND(IF(AY141=0, IF(AX141=0, 0, 1), AX141/AY141),5)</f>
        <v>3.0363899999999999</v>
      </c>
      <c r="BB141" s="5"/>
      <c r="BC141" s="4">
        <f>ROUND(J141+N141+R141+V141+Z141+AD141+AH141+AL141+AP141+AT141+AX141,5)</f>
        <v>3771.32</v>
      </c>
      <c r="BD141" s="4">
        <f>ROUND(K141+O141+S141+W141+AA141+AE141+AI141+AM141+AQ141+AU141+AY141,5)</f>
        <v>3687.75</v>
      </c>
      <c r="BE141" s="4">
        <f>ROUND((BC141-BD141),5)</f>
        <v>83.57</v>
      </c>
      <c r="BF141" s="5">
        <f>ROUND(IF(BD141=0, IF(BC141=0, 0, 1), BC141/BD141),5)</f>
        <v>1.0226599999999999</v>
      </c>
    </row>
    <row r="142" spans="1:58" x14ac:dyDescent="0.35">
      <c r="A142" s="1"/>
      <c r="B142" s="1"/>
      <c r="C142" s="1"/>
      <c r="D142" s="1"/>
      <c r="E142" s="1"/>
      <c r="F142" s="1"/>
      <c r="G142" s="1"/>
      <c r="H142" s="1"/>
      <c r="I142" s="1" t="s">
        <v>151</v>
      </c>
      <c r="J142" s="4">
        <v>0</v>
      </c>
      <c r="K142" s="4">
        <v>0</v>
      </c>
      <c r="L142" s="4">
        <f>ROUND((J142-K142),5)</f>
        <v>0</v>
      </c>
      <c r="M142" s="5">
        <f>ROUND(IF(K142=0, IF(J142=0, 0, 1), J142/K142),5)</f>
        <v>0</v>
      </c>
      <c r="N142" s="4">
        <v>0</v>
      </c>
      <c r="O142" s="4">
        <v>0</v>
      </c>
      <c r="P142" s="4">
        <f>ROUND((N142-O142),5)</f>
        <v>0</v>
      </c>
      <c r="Q142" s="5">
        <f>ROUND(IF(O142=0, IF(N142=0, 0, 1), N142/O142),5)</f>
        <v>0</v>
      </c>
      <c r="R142" s="4">
        <v>0</v>
      </c>
      <c r="S142" s="4">
        <v>0</v>
      </c>
      <c r="T142" s="4">
        <f>ROUND((R142-S142),5)</f>
        <v>0</v>
      </c>
      <c r="U142" s="5">
        <f>ROUND(IF(S142=0, IF(R142=0, 0, 1), R142/S142),5)</f>
        <v>0</v>
      </c>
      <c r="V142" s="4">
        <v>0</v>
      </c>
      <c r="W142" s="4">
        <v>4500</v>
      </c>
      <c r="X142" s="4">
        <f>ROUND((V142-W142),5)</f>
        <v>-4500</v>
      </c>
      <c r="Y142" s="5">
        <f>ROUND(IF(W142=0, IF(V142=0, 0, 1), V142/W142),5)</f>
        <v>0</v>
      </c>
      <c r="Z142" s="4">
        <v>9443.2999999999993</v>
      </c>
      <c r="AA142" s="4">
        <v>0</v>
      </c>
      <c r="AB142" s="4">
        <f>ROUND((Z142-AA142),5)</f>
        <v>9443.2999999999993</v>
      </c>
      <c r="AC142" s="5">
        <f>ROUND(IF(AA142=0, IF(Z142=0, 0, 1), Z142/AA142),5)</f>
        <v>1</v>
      </c>
      <c r="AD142" s="4">
        <v>0</v>
      </c>
      <c r="AE142" s="4">
        <v>0</v>
      </c>
      <c r="AF142" s="4">
        <f>ROUND((AD142-AE142),5)</f>
        <v>0</v>
      </c>
      <c r="AG142" s="5">
        <f>ROUND(IF(AE142=0, IF(AD142=0, 0, 1), AD142/AE142),5)</f>
        <v>0</v>
      </c>
      <c r="AH142" s="4">
        <v>0</v>
      </c>
      <c r="AI142" s="4"/>
      <c r="AJ142" s="4"/>
      <c r="AK142" s="5"/>
      <c r="AL142" s="4">
        <v>0</v>
      </c>
      <c r="AM142" s="4"/>
      <c r="AN142" s="4"/>
      <c r="AO142" s="5"/>
      <c r="AP142" s="4">
        <v>0</v>
      </c>
      <c r="AQ142" s="4"/>
      <c r="AR142" s="4"/>
      <c r="AS142" s="5"/>
      <c r="AT142" s="4">
        <v>0</v>
      </c>
      <c r="AU142" s="4"/>
      <c r="AV142" s="4"/>
      <c r="AW142" s="5"/>
      <c r="AX142" s="4">
        <v>0</v>
      </c>
      <c r="AY142" s="4"/>
      <c r="AZ142" s="4"/>
      <c r="BA142" s="5"/>
      <c r="BB142" s="5"/>
      <c r="BC142" s="4">
        <f>ROUND(J142+N142+R142+V142+Z142+AD142+AH142+AL142+AP142+AT142+AX142,5)</f>
        <v>9443.2999999999993</v>
      </c>
      <c r="BD142" s="4">
        <f>ROUND(K142+O142+S142+W142+AA142+AE142+AI142+AM142+AQ142+AU142+AY142,5)</f>
        <v>4500</v>
      </c>
      <c r="BE142" s="4">
        <f>ROUND((BC142-BD142),5)</f>
        <v>4943.3</v>
      </c>
      <c r="BF142" s="5">
        <f>ROUND(IF(BD142=0, IF(BC142=0, 0, 1), BC142/BD142),5)</f>
        <v>2.0985100000000001</v>
      </c>
    </row>
    <row r="143" spans="1:58" x14ac:dyDescent="0.35">
      <c r="A143" s="1"/>
      <c r="B143" s="1"/>
      <c r="C143" s="1"/>
      <c r="D143" s="1"/>
      <c r="E143" s="1"/>
      <c r="F143" s="1"/>
      <c r="G143" s="1"/>
      <c r="H143" s="1"/>
      <c r="I143" s="1" t="s">
        <v>152</v>
      </c>
      <c r="J143" s="4">
        <v>31.24</v>
      </c>
      <c r="K143" s="4">
        <v>130</v>
      </c>
      <c r="L143" s="4">
        <f>ROUND((J143-K143),5)</f>
        <v>-98.76</v>
      </c>
      <c r="M143" s="5">
        <f>ROUND(IF(K143=0, IF(J143=0, 0, 1), J143/K143),5)</f>
        <v>0.24031</v>
      </c>
      <c r="N143" s="4">
        <v>125.7</v>
      </c>
      <c r="O143" s="4">
        <v>135</v>
      </c>
      <c r="P143" s="4">
        <f>ROUND((N143-O143),5)</f>
        <v>-9.3000000000000007</v>
      </c>
      <c r="Q143" s="5">
        <f>ROUND(IF(O143=0, IF(N143=0, 0, 1), N143/O143),5)</f>
        <v>0.93110999999999999</v>
      </c>
      <c r="R143" s="4">
        <v>-446.3</v>
      </c>
      <c r="S143" s="4">
        <v>110</v>
      </c>
      <c r="T143" s="4">
        <f>ROUND((R143-S143),5)</f>
        <v>-556.29999999999995</v>
      </c>
      <c r="U143" s="5">
        <f>ROUND(IF(S143=0, IF(R143=0, 0, 1), R143/S143),5)</f>
        <v>-4.0572699999999999</v>
      </c>
      <c r="V143" s="4">
        <v>92.71</v>
      </c>
      <c r="W143" s="4">
        <v>85</v>
      </c>
      <c r="X143" s="4">
        <f>ROUND((V143-W143),5)</f>
        <v>7.71</v>
      </c>
      <c r="Y143" s="5">
        <f>ROUND(IF(W143=0, IF(V143=0, 0, 1), V143/W143),5)</f>
        <v>1.0907100000000001</v>
      </c>
      <c r="Z143" s="4">
        <v>104.17</v>
      </c>
      <c r="AA143" s="4">
        <v>87</v>
      </c>
      <c r="AB143" s="4">
        <f>ROUND((Z143-AA143),5)</f>
        <v>17.170000000000002</v>
      </c>
      <c r="AC143" s="5">
        <f>ROUND(IF(AA143=0, IF(Z143=0, 0, 1), Z143/AA143),5)</f>
        <v>1.19736</v>
      </c>
      <c r="AD143" s="4">
        <v>123.19</v>
      </c>
      <c r="AE143" s="4">
        <v>155</v>
      </c>
      <c r="AF143" s="4">
        <f>ROUND((AD143-AE143),5)</f>
        <v>-31.81</v>
      </c>
      <c r="AG143" s="5">
        <f>ROUND(IF(AE143=0, IF(AD143=0, 0, 1), AD143/AE143),5)</f>
        <v>0.79476999999999998</v>
      </c>
      <c r="AH143" s="4">
        <v>-15155.06</v>
      </c>
      <c r="AI143" s="4">
        <v>171</v>
      </c>
      <c r="AJ143" s="4">
        <f>ROUND((AH143-AI143),5)</f>
        <v>-15326.06</v>
      </c>
      <c r="AK143" s="5">
        <f>ROUND(IF(AI143=0, IF(AH143=0, 0, 1), AH143/AI143),5)</f>
        <v>-88.626080000000002</v>
      </c>
      <c r="AL143" s="4">
        <v>217.27</v>
      </c>
      <c r="AM143" s="4">
        <v>150</v>
      </c>
      <c r="AN143" s="4">
        <f>ROUND((AL143-AM143),5)</f>
        <v>67.27</v>
      </c>
      <c r="AO143" s="5">
        <f>ROUND(IF(AM143=0, IF(AL143=0, 0, 1), AL143/AM143),5)</f>
        <v>1.4484699999999999</v>
      </c>
      <c r="AP143" s="4">
        <v>111.76</v>
      </c>
      <c r="AQ143" s="4">
        <v>115</v>
      </c>
      <c r="AR143" s="4">
        <f>ROUND((AP143-AQ143),5)</f>
        <v>-3.24</v>
      </c>
      <c r="AS143" s="5">
        <f>ROUND(IF(AQ143=0, IF(AP143=0, 0, 1), AP143/AQ143),5)</f>
        <v>0.97182999999999997</v>
      </c>
      <c r="AT143" s="4">
        <v>86.94</v>
      </c>
      <c r="AU143" s="4">
        <v>94</v>
      </c>
      <c r="AV143" s="4">
        <f>ROUND((AT143-AU143),5)</f>
        <v>-7.06</v>
      </c>
      <c r="AW143" s="5">
        <f>ROUND(IF(AU143=0, IF(AT143=0, 0, 1), AT143/AU143),5)</f>
        <v>0.92488999999999999</v>
      </c>
      <c r="AX143" s="4">
        <v>79.13</v>
      </c>
      <c r="AY143" s="4">
        <v>82</v>
      </c>
      <c r="AZ143" s="4">
        <f>ROUND((AX143-AY143),5)</f>
        <v>-2.87</v>
      </c>
      <c r="BA143" s="5">
        <f>ROUND(IF(AY143=0, IF(AX143=0, 0, 1), AX143/AY143),5)</f>
        <v>0.96499999999999997</v>
      </c>
      <c r="BB143" s="5"/>
      <c r="BC143" s="4">
        <f>ROUND(J143+N143+R143+V143+Z143+AD143+AH143+AL143+AP143+AT143+AX143,5)</f>
        <v>-14629.25</v>
      </c>
      <c r="BD143" s="4">
        <f>ROUND(K143+O143+S143+W143+AA143+AE143+AI143+AM143+AQ143+AU143+AY143,5)</f>
        <v>1314</v>
      </c>
      <c r="BE143" s="4">
        <f>ROUND((BC143-BD143),5)</f>
        <v>-15943.25</v>
      </c>
      <c r="BF143" s="5">
        <f>ROUND(IF(BD143=0, IF(BC143=0, 0, 1), BC143/BD143),5)</f>
        <v>-11.133369999999999</v>
      </c>
    </row>
    <row r="144" spans="1:58" x14ac:dyDescent="0.35">
      <c r="A144" s="1"/>
      <c r="B144" s="1"/>
      <c r="C144" s="1"/>
      <c r="D144" s="1"/>
      <c r="E144" s="1"/>
      <c r="F144" s="1"/>
      <c r="G144" s="1"/>
      <c r="H144" s="1"/>
      <c r="I144" s="1" t="s">
        <v>153</v>
      </c>
      <c r="J144" s="4">
        <v>14.2</v>
      </c>
      <c r="K144" s="4">
        <v>4.63</v>
      </c>
      <c r="L144" s="4">
        <f>ROUND((J144-K144),5)</f>
        <v>9.57</v>
      </c>
      <c r="M144" s="5">
        <f>ROUND(IF(K144=0, IF(J144=0, 0, 1), J144/K144),5)</f>
        <v>3.0669499999999998</v>
      </c>
      <c r="N144" s="4">
        <v>1.32</v>
      </c>
      <c r="O144" s="4">
        <v>4.67</v>
      </c>
      <c r="P144" s="4">
        <f>ROUND((N144-O144),5)</f>
        <v>-3.35</v>
      </c>
      <c r="Q144" s="5">
        <f>ROUND(IF(O144=0, IF(N144=0, 0, 1), N144/O144),5)</f>
        <v>0.28266000000000002</v>
      </c>
      <c r="R144" s="4">
        <v>3.8</v>
      </c>
      <c r="S144" s="4">
        <v>4.67</v>
      </c>
      <c r="T144" s="4">
        <f>ROUND((R144-S144),5)</f>
        <v>-0.87</v>
      </c>
      <c r="U144" s="5">
        <f>ROUND(IF(S144=0, IF(R144=0, 0, 1), R144/S144),5)</f>
        <v>0.81369999999999998</v>
      </c>
      <c r="V144" s="4">
        <v>0</v>
      </c>
      <c r="W144" s="4">
        <v>4.67</v>
      </c>
      <c r="X144" s="4">
        <f>ROUND((V144-W144),5)</f>
        <v>-4.67</v>
      </c>
      <c r="Y144" s="5">
        <f>ROUND(IF(W144=0, IF(V144=0, 0, 1), V144/W144),5)</f>
        <v>0</v>
      </c>
      <c r="Z144" s="4">
        <v>0</v>
      </c>
      <c r="AA144" s="4">
        <v>4.67</v>
      </c>
      <c r="AB144" s="4">
        <f>ROUND((Z144-AA144),5)</f>
        <v>-4.67</v>
      </c>
      <c r="AC144" s="5">
        <f>ROUND(IF(AA144=0, IF(Z144=0, 0, 1), Z144/AA144),5)</f>
        <v>0</v>
      </c>
      <c r="AD144" s="4">
        <v>3.63</v>
      </c>
      <c r="AE144" s="4">
        <v>4.67</v>
      </c>
      <c r="AF144" s="4">
        <f>ROUND((AD144-AE144),5)</f>
        <v>-1.04</v>
      </c>
      <c r="AG144" s="5">
        <f>ROUND(IF(AE144=0, IF(AD144=0, 0, 1), AD144/AE144),5)</f>
        <v>0.77729999999999999</v>
      </c>
      <c r="AH144" s="4">
        <v>1.86</v>
      </c>
      <c r="AI144" s="4">
        <v>4.67</v>
      </c>
      <c r="AJ144" s="4">
        <f>ROUND((AH144-AI144),5)</f>
        <v>-2.81</v>
      </c>
      <c r="AK144" s="5">
        <f>ROUND(IF(AI144=0, IF(AH144=0, 0, 1), AH144/AI144),5)</f>
        <v>0.39828999999999998</v>
      </c>
      <c r="AL144" s="4">
        <v>3.38</v>
      </c>
      <c r="AM144" s="4">
        <v>4.67</v>
      </c>
      <c r="AN144" s="4">
        <f>ROUND((AL144-AM144),5)</f>
        <v>-1.29</v>
      </c>
      <c r="AO144" s="5">
        <f>ROUND(IF(AM144=0, IF(AL144=0, 0, 1), AL144/AM144),5)</f>
        <v>0.72377000000000002</v>
      </c>
      <c r="AP144" s="4">
        <v>3.6</v>
      </c>
      <c r="AQ144" s="4">
        <v>4.67</v>
      </c>
      <c r="AR144" s="4">
        <f>ROUND((AP144-AQ144),5)</f>
        <v>-1.07</v>
      </c>
      <c r="AS144" s="5">
        <f>ROUND(IF(AQ144=0, IF(AP144=0, 0, 1), AP144/AQ144),5)</f>
        <v>0.77088000000000001</v>
      </c>
      <c r="AT144" s="4">
        <v>2.95</v>
      </c>
      <c r="AU144" s="4">
        <v>4.67</v>
      </c>
      <c r="AV144" s="4">
        <f>ROUND((AT144-AU144),5)</f>
        <v>-1.72</v>
      </c>
      <c r="AW144" s="5">
        <f>ROUND(IF(AU144=0, IF(AT144=0, 0, 1), AT144/AU144),5)</f>
        <v>0.63168999999999997</v>
      </c>
      <c r="AX144" s="4">
        <v>0</v>
      </c>
      <c r="AY144" s="4">
        <v>4.67</v>
      </c>
      <c r="AZ144" s="4">
        <f>ROUND((AX144-AY144),5)</f>
        <v>-4.67</v>
      </c>
      <c r="BA144" s="5">
        <f>ROUND(IF(AY144=0, IF(AX144=0, 0, 1), AX144/AY144),5)</f>
        <v>0</v>
      </c>
      <c r="BB144" s="5"/>
      <c r="BC144" s="4">
        <f>ROUND(J144+N144+R144+V144+Z144+AD144+AH144+AL144+AP144+AT144+AX144,5)</f>
        <v>34.74</v>
      </c>
      <c r="BD144" s="4">
        <f>ROUND(K144+O144+S144+W144+AA144+AE144+AI144+AM144+AQ144+AU144+AY144,5)</f>
        <v>51.33</v>
      </c>
      <c r="BE144" s="4">
        <f>ROUND((BC144-BD144),5)</f>
        <v>-16.59</v>
      </c>
      <c r="BF144" s="5">
        <f>ROUND(IF(BD144=0, IF(BC144=0, 0, 1), BC144/BD144),5)</f>
        <v>0.67679999999999996</v>
      </c>
    </row>
    <row r="145" spans="1:58" ht="15" thickBot="1" x14ac:dyDescent="0.4">
      <c r="A145" s="1"/>
      <c r="B145" s="1"/>
      <c r="C145" s="1"/>
      <c r="D145" s="1"/>
      <c r="E145" s="1"/>
      <c r="F145" s="1"/>
      <c r="G145" s="1"/>
      <c r="H145" s="1"/>
      <c r="I145" s="1" t="s">
        <v>154</v>
      </c>
      <c r="J145" s="6">
        <v>24.77</v>
      </c>
      <c r="K145" s="6">
        <v>8.25</v>
      </c>
      <c r="L145" s="6">
        <f>ROUND((J145-K145),5)</f>
        <v>16.52</v>
      </c>
      <c r="M145" s="7">
        <f>ROUND(IF(K145=0, IF(J145=0, 0, 1), J145/K145),5)</f>
        <v>3.0024199999999999</v>
      </c>
      <c r="N145" s="6">
        <v>2.2999999999999998</v>
      </c>
      <c r="O145" s="6">
        <v>8.25</v>
      </c>
      <c r="P145" s="6">
        <f>ROUND((N145-O145),5)</f>
        <v>-5.95</v>
      </c>
      <c r="Q145" s="7">
        <f>ROUND(IF(O145=0, IF(N145=0, 0, 1), N145/O145),5)</f>
        <v>0.27878999999999998</v>
      </c>
      <c r="R145" s="6">
        <v>6.64</v>
      </c>
      <c r="S145" s="6">
        <v>8.25</v>
      </c>
      <c r="T145" s="6">
        <f>ROUND((R145-S145),5)</f>
        <v>-1.61</v>
      </c>
      <c r="U145" s="7">
        <f>ROUND(IF(S145=0, IF(R145=0, 0, 1), R145/S145),5)</f>
        <v>0.80484999999999995</v>
      </c>
      <c r="V145" s="6">
        <v>0</v>
      </c>
      <c r="W145" s="6">
        <v>8.25</v>
      </c>
      <c r="X145" s="6">
        <f>ROUND((V145-W145),5)</f>
        <v>-8.25</v>
      </c>
      <c r="Y145" s="7">
        <f>ROUND(IF(W145=0, IF(V145=0, 0, 1), V145/W145),5)</f>
        <v>0</v>
      </c>
      <c r="Z145" s="6">
        <v>0</v>
      </c>
      <c r="AA145" s="6">
        <v>8.25</v>
      </c>
      <c r="AB145" s="6">
        <f>ROUND((Z145-AA145),5)</f>
        <v>-8.25</v>
      </c>
      <c r="AC145" s="7">
        <f>ROUND(IF(AA145=0, IF(Z145=0, 0, 1), Z145/AA145),5)</f>
        <v>0</v>
      </c>
      <c r="AD145" s="6">
        <v>6.34</v>
      </c>
      <c r="AE145" s="6">
        <v>8.25</v>
      </c>
      <c r="AF145" s="6">
        <f>ROUND((AD145-AE145),5)</f>
        <v>-1.91</v>
      </c>
      <c r="AG145" s="7">
        <f>ROUND(IF(AE145=0, IF(AD145=0, 0, 1), AD145/AE145),5)</f>
        <v>0.76848000000000005</v>
      </c>
      <c r="AH145" s="6">
        <v>3.24</v>
      </c>
      <c r="AI145" s="6">
        <v>8.25</v>
      </c>
      <c r="AJ145" s="6">
        <f>ROUND((AH145-AI145),5)</f>
        <v>-5.01</v>
      </c>
      <c r="AK145" s="7">
        <f>ROUND(IF(AI145=0, IF(AH145=0, 0, 1), AH145/AI145),5)</f>
        <v>0.39273000000000002</v>
      </c>
      <c r="AL145" s="6">
        <v>5.9</v>
      </c>
      <c r="AM145" s="6">
        <v>8.25</v>
      </c>
      <c r="AN145" s="6">
        <f>ROUND((AL145-AM145),5)</f>
        <v>-2.35</v>
      </c>
      <c r="AO145" s="7">
        <f>ROUND(IF(AM145=0, IF(AL145=0, 0, 1), AL145/AM145),5)</f>
        <v>0.71514999999999995</v>
      </c>
      <c r="AP145" s="6">
        <v>6.29</v>
      </c>
      <c r="AQ145" s="6">
        <v>8.25</v>
      </c>
      <c r="AR145" s="6">
        <f>ROUND((AP145-AQ145),5)</f>
        <v>-1.96</v>
      </c>
      <c r="AS145" s="7">
        <f>ROUND(IF(AQ145=0, IF(AP145=0, 0, 1), AP145/AQ145),5)</f>
        <v>0.76241999999999999</v>
      </c>
      <c r="AT145" s="6">
        <v>5.14</v>
      </c>
      <c r="AU145" s="6">
        <v>8.25</v>
      </c>
      <c r="AV145" s="6">
        <f>ROUND((AT145-AU145),5)</f>
        <v>-3.11</v>
      </c>
      <c r="AW145" s="7">
        <f>ROUND(IF(AU145=0, IF(AT145=0, 0, 1), AT145/AU145),5)</f>
        <v>0.62302999999999997</v>
      </c>
      <c r="AX145" s="6">
        <v>0</v>
      </c>
      <c r="AY145" s="6">
        <v>8.25</v>
      </c>
      <c r="AZ145" s="6">
        <f>ROUND((AX145-AY145),5)</f>
        <v>-8.25</v>
      </c>
      <c r="BA145" s="7">
        <f>ROUND(IF(AY145=0, IF(AX145=0, 0, 1), AX145/AY145),5)</f>
        <v>0</v>
      </c>
      <c r="BB145" s="7"/>
      <c r="BC145" s="6">
        <f>ROUND(J145+N145+R145+V145+Z145+AD145+AH145+AL145+AP145+AT145+AX145,5)</f>
        <v>60.62</v>
      </c>
      <c r="BD145" s="6">
        <f>ROUND(K145+O145+S145+W145+AA145+AE145+AI145+AM145+AQ145+AU145+AY145,5)</f>
        <v>90.75</v>
      </c>
      <c r="BE145" s="6">
        <f>ROUND((BC145-BD145),5)</f>
        <v>-30.13</v>
      </c>
      <c r="BF145" s="7">
        <f>ROUND(IF(BD145=0, IF(BC145=0, 0, 1), BC145/BD145),5)</f>
        <v>0.66798999999999997</v>
      </c>
    </row>
    <row r="146" spans="1:58" x14ac:dyDescent="0.35">
      <c r="A146" s="1"/>
      <c r="B146" s="1"/>
      <c r="C146" s="1"/>
      <c r="D146" s="1"/>
      <c r="E146" s="1"/>
      <c r="F146" s="1"/>
      <c r="G146" s="1"/>
      <c r="H146" s="1" t="s">
        <v>155</v>
      </c>
      <c r="I146" s="1"/>
      <c r="J146" s="4">
        <f>ROUND(SUM(J139:J145),5)</f>
        <v>902.3</v>
      </c>
      <c r="K146" s="4">
        <f>ROUND(SUM(K139:K145),5)</f>
        <v>706.88</v>
      </c>
      <c r="L146" s="4">
        <f>ROUND((J146-K146),5)</f>
        <v>195.42</v>
      </c>
      <c r="M146" s="5">
        <f>ROUND(IF(K146=0, IF(J146=0, 0, 1), J146/K146),5)</f>
        <v>1.2764500000000001</v>
      </c>
      <c r="N146" s="4">
        <f>ROUND(SUM(N139:N145),5)</f>
        <v>517.07000000000005</v>
      </c>
      <c r="O146" s="4">
        <f>ROUND(SUM(O139:O145),5)</f>
        <v>711.92</v>
      </c>
      <c r="P146" s="4">
        <f>ROUND((N146-O146),5)</f>
        <v>-194.85</v>
      </c>
      <c r="Q146" s="5">
        <f>ROUND(IF(O146=0, IF(N146=0, 0, 1), N146/O146),5)</f>
        <v>0.72629999999999995</v>
      </c>
      <c r="R146" s="4">
        <f>ROUND(SUM(R139:R145),5)</f>
        <v>-72.650000000000006</v>
      </c>
      <c r="S146" s="4">
        <f>ROUND(SUM(S139:S145),5)</f>
        <v>686.92</v>
      </c>
      <c r="T146" s="4">
        <f>ROUND((R146-S146),5)</f>
        <v>-759.57</v>
      </c>
      <c r="U146" s="5">
        <f>ROUND(IF(S146=0, IF(R146=0, 0, 1), R146/S146),5)</f>
        <v>-0.10576000000000001</v>
      </c>
      <c r="V146" s="4">
        <f>ROUND(SUM(V139:V145),5)</f>
        <v>498.2</v>
      </c>
      <c r="W146" s="4">
        <f>ROUND(SUM(W139:W145),5)</f>
        <v>5161.92</v>
      </c>
      <c r="X146" s="4">
        <f>ROUND((V146-W146),5)</f>
        <v>-4663.72</v>
      </c>
      <c r="Y146" s="5">
        <f>ROUND(IF(W146=0, IF(V146=0, 0, 1), V146/W146),5)</f>
        <v>9.6509999999999999E-2</v>
      </c>
      <c r="Z146" s="4">
        <f>ROUND(SUM(Z139:Z145),5)</f>
        <v>10590.02</v>
      </c>
      <c r="AA146" s="4">
        <f>ROUND(SUM(AA139:AA145),5)</f>
        <v>663.92</v>
      </c>
      <c r="AB146" s="4">
        <f>ROUND((Z146-AA146),5)</f>
        <v>9926.1</v>
      </c>
      <c r="AC146" s="5">
        <f>ROUND(IF(AA146=0, IF(Z146=0, 0, 1), Z146/AA146),5)</f>
        <v>15.950749999999999</v>
      </c>
      <c r="AD146" s="4">
        <f>ROUND(SUM(AD139:AD145),5)</f>
        <v>731.52</v>
      </c>
      <c r="AE146" s="4">
        <f>ROUND(SUM(AE139:AE145),5)</f>
        <v>731.92</v>
      </c>
      <c r="AF146" s="4">
        <f>ROUND((AD146-AE146),5)</f>
        <v>-0.4</v>
      </c>
      <c r="AG146" s="5">
        <f>ROUND(IF(AE146=0, IF(AD146=0, 0, 1), AD146/AE146),5)</f>
        <v>0.99944999999999995</v>
      </c>
      <c r="AH146" s="4">
        <f>ROUND(SUM(AH139:AH145),5)</f>
        <v>-13916.64</v>
      </c>
      <c r="AI146" s="4">
        <f>ROUND(SUM(AI139:AI145),5)</f>
        <v>747.92</v>
      </c>
      <c r="AJ146" s="4">
        <f>ROUND((AH146-AI146),5)</f>
        <v>-14664.56</v>
      </c>
      <c r="AK146" s="5">
        <f>ROUND(IF(AI146=0, IF(AH146=0, 0, 1), AH146/AI146),5)</f>
        <v>-18.607119999999998</v>
      </c>
      <c r="AL146" s="4">
        <f>ROUND(SUM(AL139:AL145),5)</f>
        <v>697.18</v>
      </c>
      <c r="AM146" s="4">
        <f>ROUND(SUM(AM139:AM145),5)</f>
        <v>726.92</v>
      </c>
      <c r="AN146" s="4">
        <f>ROUND((AL146-AM146),5)</f>
        <v>-29.74</v>
      </c>
      <c r="AO146" s="5">
        <f>ROUND(IF(AM146=0, IF(AL146=0, 0, 1), AL146/AM146),5)</f>
        <v>0.95909</v>
      </c>
      <c r="AP146" s="4">
        <f>ROUND(SUM(AP139:AP145),5)</f>
        <v>892.99</v>
      </c>
      <c r="AQ146" s="4">
        <f>ROUND(SUM(AQ139:AQ145),5)</f>
        <v>691.92</v>
      </c>
      <c r="AR146" s="4">
        <f>ROUND((AP146-AQ146),5)</f>
        <v>201.07</v>
      </c>
      <c r="AS146" s="5">
        <f>ROUND(IF(AQ146=0, IF(AP146=0, 0, 1), AP146/AQ146),5)</f>
        <v>1.2906</v>
      </c>
      <c r="AT146" s="4">
        <f>ROUND(SUM(AT139:AT145),5)</f>
        <v>652.77</v>
      </c>
      <c r="AU146" s="4">
        <f>ROUND(SUM(AU139:AU145),5)</f>
        <v>670.92</v>
      </c>
      <c r="AV146" s="4">
        <f>ROUND((AT146-AU146),5)</f>
        <v>-18.149999999999999</v>
      </c>
      <c r="AW146" s="5">
        <f>ROUND(IF(AU146=0, IF(AT146=0, 0, 1), AT146/AU146),5)</f>
        <v>0.97294999999999998</v>
      </c>
      <c r="AX146" s="4">
        <f>ROUND(SUM(AX139:AX145),5)</f>
        <v>1255.69</v>
      </c>
      <c r="AY146" s="4">
        <f>ROUND(SUM(AY139:AY145),5)</f>
        <v>658.92</v>
      </c>
      <c r="AZ146" s="4">
        <f>ROUND((AX146-AY146),5)</f>
        <v>596.77</v>
      </c>
      <c r="BA146" s="5">
        <f>ROUND(IF(AY146=0, IF(AX146=0, 0, 1), AX146/AY146),5)</f>
        <v>1.90568</v>
      </c>
      <c r="BB146" s="5"/>
      <c r="BC146" s="4">
        <f>ROUND(J146+N146+R146+V146+Z146+AD146+AH146+AL146+AP146+AT146+AX146,5)</f>
        <v>2748.45</v>
      </c>
      <c r="BD146" s="4">
        <f>ROUND(K146+O146+S146+W146+AA146+AE146+AI146+AM146+AQ146+AU146+AY146,5)</f>
        <v>12160.08</v>
      </c>
      <c r="BE146" s="4">
        <f>ROUND((BC146-BD146),5)</f>
        <v>-9411.6299999999992</v>
      </c>
      <c r="BF146" s="5">
        <f>ROUND(IF(BD146=0, IF(BC146=0, 0, 1), BC146/BD146),5)</f>
        <v>0.22602</v>
      </c>
    </row>
    <row r="147" spans="1:58" x14ac:dyDescent="0.35">
      <c r="A147" s="1"/>
      <c r="B147" s="1"/>
      <c r="C147" s="1"/>
      <c r="D147" s="1"/>
      <c r="E147" s="1"/>
      <c r="F147" s="1"/>
      <c r="G147" s="1"/>
      <c r="H147" s="1" t="s">
        <v>156</v>
      </c>
      <c r="I147" s="1"/>
      <c r="J147" s="4"/>
      <c r="K147" s="4"/>
      <c r="L147" s="4"/>
      <c r="M147" s="5"/>
      <c r="N147" s="4"/>
      <c r="O147" s="4"/>
      <c r="P147" s="4"/>
      <c r="Q147" s="5"/>
      <c r="R147" s="4"/>
      <c r="S147" s="4"/>
      <c r="T147" s="4"/>
      <c r="U147" s="5"/>
      <c r="V147" s="4"/>
      <c r="W147" s="4"/>
      <c r="X147" s="4"/>
      <c r="Y147" s="5"/>
      <c r="Z147" s="4"/>
      <c r="AA147" s="4"/>
      <c r="AB147" s="4"/>
      <c r="AC147" s="5"/>
      <c r="AD147" s="4"/>
      <c r="AE147" s="4"/>
      <c r="AF147" s="4"/>
      <c r="AG147" s="5"/>
      <c r="AH147" s="4"/>
      <c r="AI147" s="4"/>
      <c r="AJ147" s="4"/>
      <c r="AK147" s="5"/>
      <c r="AL147" s="4"/>
      <c r="AM147" s="4"/>
      <c r="AN147" s="4"/>
      <c r="AO147" s="5"/>
      <c r="AP147" s="4"/>
      <c r="AQ147" s="4"/>
      <c r="AR147" s="4"/>
      <c r="AS147" s="5"/>
      <c r="AT147" s="4"/>
      <c r="AU147" s="4"/>
      <c r="AV147" s="4"/>
      <c r="AW147" s="5"/>
      <c r="AX147" s="4"/>
      <c r="AY147" s="4"/>
      <c r="AZ147" s="4"/>
      <c r="BA147" s="5"/>
      <c r="BB147" s="5"/>
      <c r="BC147" s="4"/>
      <c r="BD147" s="4"/>
      <c r="BE147" s="4"/>
      <c r="BF147" s="5"/>
    </row>
    <row r="148" spans="1:58" x14ac:dyDescent="0.35">
      <c r="A148" s="1"/>
      <c r="B148" s="1"/>
      <c r="C148" s="1"/>
      <c r="D148" s="1"/>
      <c r="E148" s="1"/>
      <c r="F148" s="1"/>
      <c r="G148" s="1"/>
      <c r="H148" s="1"/>
      <c r="I148" s="1" t="s">
        <v>157</v>
      </c>
      <c r="J148" s="4">
        <v>6.5</v>
      </c>
      <c r="K148" s="4">
        <v>10</v>
      </c>
      <c r="L148" s="4">
        <f>ROUND((J148-K148),5)</f>
        <v>-3.5</v>
      </c>
      <c r="M148" s="5">
        <f>ROUND(IF(K148=0, IF(J148=0, 0, 1), J148/K148),5)</f>
        <v>0.65</v>
      </c>
      <c r="N148" s="4">
        <v>4</v>
      </c>
      <c r="O148" s="4">
        <v>10</v>
      </c>
      <c r="P148" s="4">
        <f>ROUND((N148-O148),5)</f>
        <v>-6</v>
      </c>
      <c r="Q148" s="5">
        <f>ROUND(IF(O148=0, IF(N148=0, 0, 1), N148/O148),5)</f>
        <v>0.4</v>
      </c>
      <c r="R148" s="4">
        <v>0</v>
      </c>
      <c r="S148" s="4">
        <v>10</v>
      </c>
      <c r="T148" s="4">
        <f>ROUND((R148-S148),5)</f>
        <v>-10</v>
      </c>
      <c r="U148" s="5">
        <f>ROUND(IF(S148=0, IF(R148=0, 0, 1), R148/S148),5)</f>
        <v>0</v>
      </c>
      <c r="V148" s="4">
        <v>0</v>
      </c>
      <c r="W148" s="4">
        <v>10</v>
      </c>
      <c r="X148" s="4">
        <f>ROUND((V148-W148),5)</f>
        <v>-10</v>
      </c>
      <c r="Y148" s="5">
        <f>ROUND(IF(W148=0, IF(V148=0, 0, 1), V148/W148),5)</f>
        <v>0</v>
      </c>
      <c r="Z148" s="4">
        <v>0</v>
      </c>
      <c r="AA148" s="4">
        <v>10</v>
      </c>
      <c r="AB148" s="4">
        <f>ROUND((Z148-AA148),5)</f>
        <v>-10</v>
      </c>
      <c r="AC148" s="5">
        <f>ROUND(IF(AA148=0, IF(Z148=0, 0, 1), Z148/AA148),5)</f>
        <v>0</v>
      </c>
      <c r="AD148" s="4">
        <v>0</v>
      </c>
      <c r="AE148" s="4">
        <v>10</v>
      </c>
      <c r="AF148" s="4">
        <f>ROUND((AD148-AE148),5)</f>
        <v>-10</v>
      </c>
      <c r="AG148" s="5">
        <f>ROUND(IF(AE148=0, IF(AD148=0, 0, 1), AD148/AE148),5)</f>
        <v>0</v>
      </c>
      <c r="AH148" s="4">
        <v>6.5</v>
      </c>
      <c r="AI148" s="4">
        <v>10</v>
      </c>
      <c r="AJ148" s="4">
        <f>ROUND((AH148-AI148),5)</f>
        <v>-3.5</v>
      </c>
      <c r="AK148" s="5">
        <f>ROUND(IF(AI148=0, IF(AH148=0, 0, 1), AH148/AI148),5)</f>
        <v>0.65</v>
      </c>
      <c r="AL148" s="4">
        <v>6.5</v>
      </c>
      <c r="AM148" s="4">
        <v>10</v>
      </c>
      <c r="AN148" s="4">
        <f>ROUND((AL148-AM148),5)</f>
        <v>-3.5</v>
      </c>
      <c r="AO148" s="5">
        <f>ROUND(IF(AM148=0, IF(AL148=0, 0, 1), AL148/AM148),5)</f>
        <v>0.65</v>
      </c>
      <c r="AP148" s="4">
        <v>6.5</v>
      </c>
      <c r="AQ148" s="4">
        <v>10</v>
      </c>
      <c r="AR148" s="4">
        <f>ROUND((AP148-AQ148),5)</f>
        <v>-3.5</v>
      </c>
      <c r="AS148" s="5">
        <f>ROUND(IF(AQ148=0, IF(AP148=0, 0, 1), AP148/AQ148),5)</f>
        <v>0.65</v>
      </c>
      <c r="AT148" s="4">
        <v>6.5</v>
      </c>
      <c r="AU148" s="4">
        <v>10</v>
      </c>
      <c r="AV148" s="4">
        <f>ROUND((AT148-AU148),5)</f>
        <v>-3.5</v>
      </c>
      <c r="AW148" s="5">
        <f>ROUND(IF(AU148=0, IF(AT148=0, 0, 1), AT148/AU148),5)</f>
        <v>0.65</v>
      </c>
      <c r="AX148" s="4">
        <v>6.5</v>
      </c>
      <c r="AY148" s="4">
        <v>10</v>
      </c>
      <c r="AZ148" s="4">
        <f>ROUND((AX148-AY148),5)</f>
        <v>-3.5</v>
      </c>
      <c r="BA148" s="5">
        <f>ROUND(IF(AY148=0, IF(AX148=0, 0, 1), AX148/AY148),5)</f>
        <v>0.65</v>
      </c>
      <c r="BB148" s="5"/>
      <c r="BC148" s="4">
        <f>ROUND(J148+N148+R148+V148+Z148+AD148+AH148+AL148+AP148+AT148+AX148,5)</f>
        <v>43</v>
      </c>
      <c r="BD148" s="4">
        <f>ROUND(K148+O148+S148+W148+AA148+AE148+AI148+AM148+AQ148+AU148+AY148,5)</f>
        <v>110</v>
      </c>
      <c r="BE148" s="4">
        <f>ROUND((BC148-BD148),5)</f>
        <v>-67</v>
      </c>
      <c r="BF148" s="5">
        <f>ROUND(IF(BD148=0, IF(BC148=0, 0, 1), BC148/BD148),5)</f>
        <v>0.39090999999999998</v>
      </c>
    </row>
    <row r="149" spans="1:58" ht="15" thickBot="1" x14ac:dyDescent="0.4">
      <c r="A149" s="1"/>
      <c r="B149" s="1"/>
      <c r="C149" s="1"/>
      <c r="D149" s="1"/>
      <c r="E149" s="1"/>
      <c r="F149" s="1"/>
      <c r="G149" s="1"/>
      <c r="H149" s="1"/>
      <c r="I149" s="1" t="s">
        <v>158</v>
      </c>
      <c r="J149" s="8">
        <v>0</v>
      </c>
      <c r="K149" s="8">
        <v>2268.38</v>
      </c>
      <c r="L149" s="8">
        <f>ROUND((J149-K149),5)</f>
        <v>-2268.38</v>
      </c>
      <c r="M149" s="9">
        <f>ROUND(IF(K149=0, IF(J149=0, 0, 1), J149/K149),5)</f>
        <v>0</v>
      </c>
      <c r="N149" s="8">
        <v>0</v>
      </c>
      <c r="O149" s="8">
        <v>2268.42</v>
      </c>
      <c r="P149" s="8">
        <f>ROUND((N149-O149),5)</f>
        <v>-2268.42</v>
      </c>
      <c r="Q149" s="9">
        <f>ROUND(IF(O149=0, IF(N149=0, 0, 1), N149/O149),5)</f>
        <v>0</v>
      </c>
      <c r="R149" s="8">
        <v>0</v>
      </c>
      <c r="S149" s="8">
        <v>2268.42</v>
      </c>
      <c r="T149" s="8">
        <f>ROUND((R149-S149),5)</f>
        <v>-2268.42</v>
      </c>
      <c r="U149" s="9">
        <f>ROUND(IF(S149=0, IF(R149=0, 0, 1), R149/S149),5)</f>
        <v>0</v>
      </c>
      <c r="V149" s="8">
        <v>0</v>
      </c>
      <c r="W149" s="8">
        <v>2268.42</v>
      </c>
      <c r="X149" s="8">
        <f>ROUND((V149-W149),5)</f>
        <v>-2268.42</v>
      </c>
      <c r="Y149" s="9">
        <f>ROUND(IF(W149=0, IF(V149=0, 0, 1), V149/W149),5)</f>
        <v>0</v>
      </c>
      <c r="Z149" s="8">
        <v>0</v>
      </c>
      <c r="AA149" s="8">
        <v>2268.42</v>
      </c>
      <c r="AB149" s="8">
        <f>ROUND((Z149-AA149),5)</f>
        <v>-2268.42</v>
      </c>
      <c r="AC149" s="9">
        <f>ROUND(IF(AA149=0, IF(Z149=0, 0, 1), Z149/AA149),5)</f>
        <v>0</v>
      </c>
      <c r="AD149" s="8">
        <v>0</v>
      </c>
      <c r="AE149" s="8">
        <v>2268.42</v>
      </c>
      <c r="AF149" s="8">
        <f>ROUND((AD149-AE149),5)</f>
        <v>-2268.42</v>
      </c>
      <c r="AG149" s="9">
        <f>ROUND(IF(AE149=0, IF(AD149=0, 0, 1), AD149/AE149),5)</f>
        <v>0</v>
      </c>
      <c r="AH149" s="8">
        <v>0</v>
      </c>
      <c r="AI149" s="8">
        <v>2268.42</v>
      </c>
      <c r="AJ149" s="8">
        <f>ROUND((AH149-AI149),5)</f>
        <v>-2268.42</v>
      </c>
      <c r="AK149" s="9">
        <f>ROUND(IF(AI149=0, IF(AH149=0, 0, 1), AH149/AI149),5)</f>
        <v>0</v>
      </c>
      <c r="AL149" s="8">
        <v>0</v>
      </c>
      <c r="AM149" s="8">
        <v>2268.42</v>
      </c>
      <c r="AN149" s="8">
        <f>ROUND((AL149-AM149),5)</f>
        <v>-2268.42</v>
      </c>
      <c r="AO149" s="9">
        <f>ROUND(IF(AM149=0, IF(AL149=0, 0, 1), AL149/AM149),5)</f>
        <v>0</v>
      </c>
      <c r="AP149" s="8">
        <v>0</v>
      </c>
      <c r="AQ149" s="8">
        <v>2268.42</v>
      </c>
      <c r="AR149" s="8">
        <f>ROUND((AP149-AQ149),5)</f>
        <v>-2268.42</v>
      </c>
      <c r="AS149" s="9">
        <f>ROUND(IF(AQ149=0, IF(AP149=0, 0, 1), AP149/AQ149),5)</f>
        <v>0</v>
      </c>
      <c r="AT149" s="8">
        <v>0</v>
      </c>
      <c r="AU149" s="8">
        <v>2268.42</v>
      </c>
      <c r="AV149" s="8">
        <f>ROUND((AT149-AU149),5)</f>
        <v>-2268.42</v>
      </c>
      <c r="AW149" s="9">
        <f>ROUND(IF(AU149=0, IF(AT149=0, 0, 1), AT149/AU149),5)</f>
        <v>0</v>
      </c>
      <c r="AX149" s="8">
        <v>0</v>
      </c>
      <c r="AY149" s="8">
        <v>2268.42</v>
      </c>
      <c r="AZ149" s="8">
        <f>ROUND((AX149-AY149),5)</f>
        <v>-2268.42</v>
      </c>
      <c r="BA149" s="9">
        <f>ROUND(IF(AY149=0, IF(AX149=0, 0, 1), AX149/AY149),5)</f>
        <v>0</v>
      </c>
      <c r="BB149" s="9"/>
      <c r="BC149" s="8">
        <f>ROUND(J149+N149+R149+V149+Z149+AD149+AH149+AL149+AP149+AT149+AX149,5)</f>
        <v>0</v>
      </c>
      <c r="BD149" s="8">
        <f>ROUND(K149+O149+S149+W149+AA149+AE149+AI149+AM149+AQ149+AU149+AY149,5)</f>
        <v>24952.58</v>
      </c>
      <c r="BE149" s="8">
        <f>ROUND((BC149-BD149),5)</f>
        <v>-24952.58</v>
      </c>
      <c r="BF149" s="9">
        <f>ROUND(IF(BD149=0, IF(BC149=0, 0, 1), BC149/BD149),5)</f>
        <v>0</v>
      </c>
    </row>
    <row r="150" spans="1:58" ht="15" thickBot="1" x14ac:dyDescent="0.4">
      <c r="A150" s="1"/>
      <c r="B150" s="1"/>
      <c r="C150" s="1"/>
      <c r="D150" s="1"/>
      <c r="E150" s="1"/>
      <c r="F150" s="1"/>
      <c r="G150" s="1"/>
      <c r="H150" s="1" t="s">
        <v>159</v>
      </c>
      <c r="I150" s="1"/>
      <c r="J150" s="12">
        <f>ROUND(SUM(J147:J149),5)</f>
        <v>6.5</v>
      </c>
      <c r="K150" s="12">
        <f>ROUND(SUM(K147:K149),5)</f>
        <v>2278.38</v>
      </c>
      <c r="L150" s="12">
        <f>ROUND((J150-K150),5)</f>
        <v>-2271.88</v>
      </c>
      <c r="M150" s="13">
        <f>ROUND(IF(K150=0, IF(J150=0, 0, 1), J150/K150),5)</f>
        <v>2.8500000000000001E-3</v>
      </c>
      <c r="N150" s="12">
        <f>ROUND(SUM(N147:N149),5)</f>
        <v>4</v>
      </c>
      <c r="O150" s="12">
        <f>ROUND(SUM(O147:O149),5)</f>
        <v>2278.42</v>
      </c>
      <c r="P150" s="12">
        <f>ROUND((N150-O150),5)</f>
        <v>-2274.42</v>
      </c>
      <c r="Q150" s="13">
        <f>ROUND(IF(O150=0, IF(N150=0, 0, 1), N150/O150),5)</f>
        <v>1.7600000000000001E-3</v>
      </c>
      <c r="R150" s="12">
        <f>ROUND(SUM(R147:R149),5)</f>
        <v>0</v>
      </c>
      <c r="S150" s="12">
        <f>ROUND(SUM(S147:S149),5)</f>
        <v>2278.42</v>
      </c>
      <c r="T150" s="12">
        <f>ROUND((R150-S150),5)</f>
        <v>-2278.42</v>
      </c>
      <c r="U150" s="13">
        <f>ROUND(IF(S150=0, IF(R150=0, 0, 1), R150/S150),5)</f>
        <v>0</v>
      </c>
      <c r="V150" s="12">
        <f>ROUND(SUM(V147:V149),5)</f>
        <v>0</v>
      </c>
      <c r="W150" s="12">
        <f>ROUND(SUM(W147:W149),5)</f>
        <v>2278.42</v>
      </c>
      <c r="X150" s="12">
        <f>ROUND((V150-W150),5)</f>
        <v>-2278.42</v>
      </c>
      <c r="Y150" s="13">
        <f>ROUND(IF(W150=0, IF(V150=0, 0, 1), V150/W150),5)</f>
        <v>0</v>
      </c>
      <c r="Z150" s="12">
        <f>ROUND(SUM(Z147:Z149),5)</f>
        <v>0</v>
      </c>
      <c r="AA150" s="12">
        <f>ROUND(SUM(AA147:AA149),5)</f>
        <v>2278.42</v>
      </c>
      <c r="AB150" s="12">
        <f>ROUND((Z150-AA150),5)</f>
        <v>-2278.42</v>
      </c>
      <c r="AC150" s="13">
        <f>ROUND(IF(AA150=0, IF(Z150=0, 0, 1), Z150/AA150),5)</f>
        <v>0</v>
      </c>
      <c r="AD150" s="12">
        <f>ROUND(SUM(AD147:AD149),5)</f>
        <v>0</v>
      </c>
      <c r="AE150" s="12">
        <f>ROUND(SUM(AE147:AE149),5)</f>
        <v>2278.42</v>
      </c>
      <c r="AF150" s="12">
        <f>ROUND((AD150-AE150),5)</f>
        <v>-2278.42</v>
      </c>
      <c r="AG150" s="13">
        <f>ROUND(IF(AE150=0, IF(AD150=0, 0, 1), AD150/AE150),5)</f>
        <v>0</v>
      </c>
      <c r="AH150" s="12">
        <f>ROUND(SUM(AH147:AH149),5)</f>
        <v>6.5</v>
      </c>
      <c r="AI150" s="12">
        <f>ROUND(SUM(AI147:AI149),5)</f>
        <v>2278.42</v>
      </c>
      <c r="AJ150" s="12">
        <f>ROUND((AH150-AI150),5)</f>
        <v>-2271.92</v>
      </c>
      <c r="AK150" s="13">
        <f>ROUND(IF(AI150=0, IF(AH150=0, 0, 1), AH150/AI150),5)</f>
        <v>2.8500000000000001E-3</v>
      </c>
      <c r="AL150" s="12">
        <f>ROUND(SUM(AL147:AL149),5)</f>
        <v>6.5</v>
      </c>
      <c r="AM150" s="12">
        <f>ROUND(SUM(AM147:AM149),5)</f>
        <v>2278.42</v>
      </c>
      <c r="AN150" s="12">
        <f>ROUND((AL150-AM150),5)</f>
        <v>-2271.92</v>
      </c>
      <c r="AO150" s="13">
        <f>ROUND(IF(AM150=0, IF(AL150=0, 0, 1), AL150/AM150),5)</f>
        <v>2.8500000000000001E-3</v>
      </c>
      <c r="AP150" s="12">
        <f>ROUND(SUM(AP147:AP149),5)</f>
        <v>6.5</v>
      </c>
      <c r="AQ150" s="12">
        <f>ROUND(SUM(AQ147:AQ149),5)</f>
        <v>2278.42</v>
      </c>
      <c r="AR150" s="12">
        <f>ROUND((AP150-AQ150),5)</f>
        <v>-2271.92</v>
      </c>
      <c r="AS150" s="13">
        <f>ROUND(IF(AQ150=0, IF(AP150=0, 0, 1), AP150/AQ150),5)</f>
        <v>2.8500000000000001E-3</v>
      </c>
      <c r="AT150" s="12">
        <f>ROUND(SUM(AT147:AT149),5)</f>
        <v>6.5</v>
      </c>
      <c r="AU150" s="12">
        <f>ROUND(SUM(AU147:AU149),5)</f>
        <v>2278.42</v>
      </c>
      <c r="AV150" s="12">
        <f>ROUND((AT150-AU150),5)</f>
        <v>-2271.92</v>
      </c>
      <c r="AW150" s="13">
        <f>ROUND(IF(AU150=0, IF(AT150=0, 0, 1), AT150/AU150),5)</f>
        <v>2.8500000000000001E-3</v>
      </c>
      <c r="AX150" s="12">
        <f>ROUND(SUM(AX147:AX149),5)</f>
        <v>6.5</v>
      </c>
      <c r="AY150" s="12">
        <f>ROUND(SUM(AY147:AY149),5)</f>
        <v>2278.42</v>
      </c>
      <c r="AZ150" s="12">
        <f>ROUND((AX150-AY150),5)</f>
        <v>-2271.92</v>
      </c>
      <c r="BA150" s="13">
        <f>ROUND(IF(AY150=0, IF(AX150=0, 0, 1), AX150/AY150),5)</f>
        <v>2.8500000000000001E-3</v>
      </c>
      <c r="BB150" s="13"/>
      <c r="BC150" s="12">
        <f>ROUND(J150+N150+R150+V150+Z150+AD150+AH150+AL150+AP150+AT150+AX150,5)</f>
        <v>43</v>
      </c>
      <c r="BD150" s="12">
        <f>ROUND(K150+O150+S150+W150+AA150+AE150+AI150+AM150+AQ150+AU150+AY150,5)</f>
        <v>25062.58</v>
      </c>
      <c r="BE150" s="12">
        <f>ROUND((BC150-BD150),5)</f>
        <v>-25019.58</v>
      </c>
      <c r="BF150" s="13">
        <f>ROUND(IF(BD150=0, IF(BC150=0, 0, 1), BC150/BD150),5)</f>
        <v>1.72E-3</v>
      </c>
    </row>
    <row r="151" spans="1:58" ht="15" thickBot="1" x14ac:dyDescent="0.4">
      <c r="A151" s="1"/>
      <c r="B151" s="1"/>
      <c r="C151" s="1"/>
      <c r="D151" s="1"/>
      <c r="E151" s="1"/>
      <c r="F151" s="1"/>
      <c r="G151" s="1" t="s">
        <v>160</v>
      </c>
      <c r="H151" s="1"/>
      <c r="I151" s="1"/>
      <c r="J151" s="10">
        <f>ROUND(J138+J146+J150,5)</f>
        <v>908.8</v>
      </c>
      <c r="K151" s="10">
        <f>ROUND(K138+K146+K150,5)</f>
        <v>2985.26</v>
      </c>
      <c r="L151" s="10">
        <f>ROUND((J151-K151),5)</f>
        <v>-2076.46</v>
      </c>
      <c r="M151" s="11">
        <f>ROUND(IF(K151=0, IF(J151=0, 0, 1), J151/K151),5)</f>
        <v>0.30442999999999998</v>
      </c>
      <c r="N151" s="10">
        <f>ROUND(N138+N146+N150,5)</f>
        <v>521.07000000000005</v>
      </c>
      <c r="O151" s="10">
        <f>ROUND(O138+O146+O150,5)</f>
        <v>2990.34</v>
      </c>
      <c r="P151" s="10">
        <f>ROUND((N151-O151),5)</f>
        <v>-2469.27</v>
      </c>
      <c r="Q151" s="11">
        <f>ROUND(IF(O151=0, IF(N151=0, 0, 1), N151/O151),5)</f>
        <v>0.17424999999999999</v>
      </c>
      <c r="R151" s="10">
        <f>ROUND(R138+R146+R150,5)</f>
        <v>-72.650000000000006</v>
      </c>
      <c r="S151" s="10">
        <f>ROUND(S138+S146+S150,5)</f>
        <v>2965.34</v>
      </c>
      <c r="T151" s="10">
        <f>ROUND((R151-S151),5)</f>
        <v>-3037.99</v>
      </c>
      <c r="U151" s="11">
        <f>ROUND(IF(S151=0, IF(R151=0, 0, 1), R151/S151),5)</f>
        <v>-2.4500000000000001E-2</v>
      </c>
      <c r="V151" s="10">
        <f>ROUND(V138+V146+V150,5)</f>
        <v>498.2</v>
      </c>
      <c r="W151" s="10">
        <f>ROUND(W138+W146+W150,5)</f>
        <v>7440.34</v>
      </c>
      <c r="X151" s="10">
        <f>ROUND((V151-W151),5)</f>
        <v>-6942.14</v>
      </c>
      <c r="Y151" s="11">
        <f>ROUND(IF(W151=0, IF(V151=0, 0, 1), V151/W151),5)</f>
        <v>6.6960000000000006E-2</v>
      </c>
      <c r="Z151" s="10">
        <f>ROUND(Z138+Z146+Z150,5)</f>
        <v>10590.02</v>
      </c>
      <c r="AA151" s="10">
        <f>ROUND(AA138+AA146+AA150,5)</f>
        <v>2942.34</v>
      </c>
      <c r="AB151" s="10">
        <f>ROUND((Z151-AA151),5)</f>
        <v>7647.68</v>
      </c>
      <c r="AC151" s="11">
        <f>ROUND(IF(AA151=0, IF(Z151=0, 0, 1), Z151/AA151),5)</f>
        <v>3.59918</v>
      </c>
      <c r="AD151" s="10">
        <f>ROUND(AD138+AD146+AD150,5)</f>
        <v>731.52</v>
      </c>
      <c r="AE151" s="10">
        <f>ROUND(AE138+AE146+AE150,5)</f>
        <v>3010.34</v>
      </c>
      <c r="AF151" s="10">
        <f>ROUND((AD151-AE151),5)</f>
        <v>-2278.8200000000002</v>
      </c>
      <c r="AG151" s="11">
        <f>ROUND(IF(AE151=0, IF(AD151=0, 0, 1), AD151/AE151),5)</f>
        <v>0.24299999999999999</v>
      </c>
      <c r="AH151" s="10">
        <f>ROUND(AH138+AH146+AH150,5)</f>
        <v>-13910.14</v>
      </c>
      <c r="AI151" s="10">
        <f>ROUND(AI138+AI146+AI150,5)</f>
        <v>3026.34</v>
      </c>
      <c r="AJ151" s="10">
        <f>ROUND((AH151-AI151),5)</f>
        <v>-16936.48</v>
      </c>
      <c r="AK151" s="11">
        <f>ROUND(IF(AI151=0, IF(AH151=0, 0, 1), AH151/AI151),5)</f>
        <v>-4.5963599999999998</v>
      </c>
      <c r="AL151" s="10">
        <f>ROUND(AL138+AL146+AL150,5)</f>
        <v>703.68</v>
      </c>
      <c r="AM151" s="10">
        <f>ROUND(AM138+AM146+AM150,5)</f>
        <v>3005.34</v>
      </c>
      <c r="AN151" s="10">
        <f>ROUND((AL151-AM151),5)</f>
        <v>-2301.66</v>
      </c>
      <c r="AO151" s="11">
        <f>ROUND(IF(AM151=0, IF(AL151=0, 0, 1), AL151/AM151),5)</f>
        <v>0.23413999999999999</v>
      </c>
      <c r="AP151" s="10">
        <f>ROUND(AP138+AP146+AP150,5)</f>
        <v>899.49</v>
      </c>
      <c r="AQ151" s="10">
        <f>ROUND(AQ138+AQ146+AQ150,5)</f>
        <v>2970.34</v>
      </c>
      <c r="AR151" s="10">
        <f>ROUND((AP151-AQ151),5)</f>
        <v>-2070.85</v>
      </c>
      <c r="AS151" s="11">
        <f>ROUND(IF(AQ151=0, IF(AP151=0, 0, 1), AP151/AQ151),5)</f>
        <v>0.30281999999999998</v>
      </c>
      <c r="AT151" s="10">
        <f>ROUND(AT138+AT146+AT150,5)</f>
        <v>659.27</v>
      </c>
      <c r="AU151" s="10">
        <f>ROUND(AU138+AU146+AU150,5)</f>
        <v>2949.34</v>
      </c>
      <c r="AV151" s="10">
        <f>ROUND((AT151-AU151),5)</f>
        <v>-2290.0700000000002</v>
      </c>
      <c r="AW151" s="11">
        <f>ROUND(IF(AU151=0, IF(AT151=0, 0, 1), AT151/AU151),5)</f>
        <v>0.22353000000000001</v>
      </c>
      <c r="AX151" s="10">
        <f>ROUND(AX138+AX146+AX150,5)</f>
        <v>1262.19</v>
      </c>
      <c r="AY151" s="10">
        <f>ROUND(AY138+AY146+AY150,5)</f>
        <v>2937.34</v>
      </c>
      <c r="AZ151" s="10">
        <f>ROUND((AX151-AY151),5)</f>
        <v>-1675.15</v>
      </c>
      <c r="BA151" s="11">
        <f>ROUND(IF(AY151=0, IF(AX151=0, 0, 1), AX151/AY151),5)</f>
        <v>0.42970999999999998</v>
      </c>
      <c r="BB151" s="11"/>
      <c r="BC151" s="10">
        <f>ROUND(J151+N151+R151+V151+Z151+AD151+AH151+AL151+AP151+AT151+AX151,5)</f>
        <v>2791.45</v>
      </c>
      <c r="BD151" s="10">
        <f>ROUND(K151+O151+S151+W151+AA151+AE151+AI151+AM151+AQ151+AU151+AY151,5)</f>
        <v>37222.660000000003</v>
      </c>
      <c r="BE151" s="10">
        <f>ROUND((BC151-BD151),5)</f>
        <v>-34431.21</v>
      </c>
      <c r="BF151" s="11">
        <f>ROUND(IF(BD151=0, IF(BC151=0, 0, 1), BC151/BD151),5)</f>
        <v>7.4990000000000001E-2</v>
      </c>
    </row>
    <row r="152" spans="1:58" x14ac:dyDescent="0.35">
      <c r="A152" s="1"/>
      <c r="B152" s="1"/>
      <c r="C152" s="1"/>
      <c r="D152" s="1"/>
      <c r="E152" s="1"/>
      <c r="F152" s="1" t="s">
        <v>161</v>
      </c>
      <c r="G152" s="1"/>
      <c r="H152" s="1"/>
      <c r="I152" s="1"/>
      <c r="J152" s="4">
        <f>ROUND(J137+J151,5)</f>
        <v>908.8</v>
      </c>
      <c r="K152" s="4">
        <f>ROUND(K137+K151,5)</f>
        <v>2985.26</v>
      </c>
      <c r="L152" s="4">
        <f>ROUND((J152-K152),5)</f>
        <v>-2076.46</v>
      </c>
      <c r="M152" s="5">
        <f>ROUND(IF(K152=0, IF(J152=0, 0, 1), J152/K152),5)</f>
        <v>0.30442999999999998</v>
      </c>
      <c r="N152" s="4">
        <f>ROUND(N137+N151,5)</f>
        <v>521.07000000000005</v>
      </c>
      <c r="O152" s="4">
        <f>ROUND(O137+O151,5)</f>
        <v>2990.34</v>
      </c>
      <c r="P152" s="4">
        <f>ROUND((N152-O152),5)</f>
        <v>-2469.27</v>
      </c>
      <c r="Q152" s="5">
        <f>ROUND(IF(O152=0, IF(N152=0, 0, 1), N152/O152),5)</f>
        <v>0.17424999999999999</v>
      </c>
      <c r="R152" s="4">
        <f>ROUND(R137+R151,5)</f>
        <v>-72.650000000000006</v>
      </c>
      <c r="S152" s="4">
        <f>ROUND(S137+S151,5)</f>
        <v>2965.34</v>
      </c>
      <c r="T152" s="4">
        <f>ROUND((R152-S152),5)</f>
        <v>-3037.99</v>
      </c>
      <c r="U152" s="5">
        <f>ROUND(IF(S152=0, IF(R152=0, 0, 1), R152/S152),5)</f>
        <v>-2.4500000000000001E-2</v>
      </c>
      <c r="V152" s="4">
        <f>ROUND(V137+V151,5)</f>
        <v>498.2</v>
      </c>
      <c r="W152" s="4">
        <f>ROUND(W137+W151,5)</f>
        <v>7440.34</v>
      </c>
      <c r="X152" s="4">
        <f>ROUND((V152-W152),5)</f>
        <v>-6942.14</v>
      </c>
      <c r="Y152" s="5">
        <f>ROUND(IF(W152=0, IF(V152=0, 0, 1), V152/W152),5)</f>
        <v>6.6960000000000006E-2</v>
      </c>
      <c r="Z152" s="4">
        <f>ROUND(Z137+Z151,5)</f>
        <v>10590.02</v>
      </c>
      <c r="AA152" s="4">
        <f>ROUND(AA137+AA151,5)</f>
        <v>2942.34</v>
      </c>
      <c r="AB152" s="4">
        <f>ROUND((Z152-AA152),5)</f>
        <v>7647.68</v>
      </c>
      <c r="AC152" s="5">
        <f>ROUND(IF(AA152=0, IF(Z152=0, 0, 1), Z152/AA152),5)</f>
        <v>3.59918</v>
      </c>
      <c r="AD152" s="4">
        <f>ROUND(AD137+AD151,5)</f>
        <v>731.52</v>
      </c>
      <c r="AE152" s="4">
        <f>ROUND(AE137+AE151,5)</f>
        <v>3010.34</v>
      </c>
      <c r="AF152" s="4">
        <f>ROUND((AD152-AE152),5)</f>
        <v>-2278.8200000000002</v>
      </c>
      <c r="AG152" s="5">
        <f>ROUND(IF(AE152=0, IF(AD152=0, 0, 1), AD152/AE152),5)</f>
        <v>0.24299999999999999</v>
      </c>
      <c r="AH152" s="4">
        <f>ROUND(AH137+AH151,5)</f>
        <v>-13910.14</v>
      </c>
      <c r="AI152" s="4">
        <f>ROUND(AI137+AI151,5)</f>
        <v>3026.34</v>
      </c>
      <c r="AJ152" s="4">
        <f>ROUND((AH152-AI152),5)</f>
        <v>-16936.48</v>
      </c>
      <c r="AK152" s="5">
        <f>ROUND(IF(AI152=0, IF(AH152=0, 0, 1), AH152/AI152),5)</f>
        <v>-4.5963599999999998</v>
      </c>
      <c r="AL152" s="4">
        <f>ROUND(AL137+AL151,5)</f>
        <v>703.68</v>
      </c>
      <c r="AM152" s="4">
        <f>ROUND(AM137+AM151,5)</f>
        <v>3005.34</v>
      </c>
      <c r="AN152" s="4">
        <f>ROUND((AL152-AM152),5)</f>
        <v>-2301.66</v>
      </c>
      <c r="AO152" s="5">
        <f>ROUND(IF(AM152=0, IF(AL152=0, 0, 1), AL152/AM152),5)</f>
        <v>0.23413999999999999</v>
      </c>
      <c r="AP152" s="4">
        <f>ROUND(AP137+AP151,5)</f>
        <v>899.49</v>
      </c>
      <c r="AQ152" s="4">
        <f>ROUND(AQ137+AQ151,5)</f>
        <v>2970.34</v>
      </c>
      <c r="AR152" s="4">
        <f>ROUND((AP152-AQ152),5)</f>
        <v>-2070.85</v>
      </c>
      <c r="AS152" s="5">
        <f>ROUND(IF(AQ152=0, IF(AP152=0, 0, 1), AP152/AQ152),5)</f>
        <v>0.30281999999999998</v>
      </c>
      <c r="AT152" s="4">
        <f>ROUND(AT137+AT151,5)</f>
        <v>659.27</v>
      </c>
      <c r="AU152" s="4">
        <f>ROUND(AU137+AU151,5)</f>
        <v>2949.34</v>
      </c>
      <c r="AV152" s="4">
        <f>ROUND((AT152-AU152),5)</f>
        <v>-2290.0700000000002</v>
      </c>
      <c r="AW152" s="5">
        <f>ROUND(IF(AU152=0, IF(AT152=0, 0, 1), AT152/AU152),5)</f>
        <v>0.22353000000000001</v>
      </c>
      <c r="AX152" s="4">
        <f>ROUND(AX137+AX151,5)</f>
        <v>1262.19</v>
      </c>
      <c r="AY152" s="4">
        <f>ROUND(AY137+AY151,5)</f>
        <v>2937.34</v>
      </c>
      <c r="AZ152" s="4">
        <f>ROUND((AX152-AY152),5)</f>
        <v>-1675.15</v>
      </c>
      <c r="BA152" s="5">
        <f>ROUND(IF(AY152=0, IF(AX152=0, 0, 1), AX152/AY152),5)</f>
        <v>0.42970999999999998</v>
      </c>
      <c r="BB152" s="5"/>
      <c r="BC152" s="4">
        <f>ROUND(J152+N152+R152+V152+Z152+AD152+AH152+AL152+AP152+AT152+AX152,5)</f>
        <v>2791.45</v>
      </c>
      <c r="BD152" s="4">
        <f>ROUND(K152+O152+S152+W152+AA152+AE152+AI152+AM152+AQ152+AU152+AY152,5)</f>
        <v>37222.660000000003</v>
      </c>
      <c r="BE152" s="4">
        <f>ROUND((BC152-BD152),5)</f>
        <v>-34431.21</v>
      </c>
      <c r="BF152" s="5">
        <f>ROUND(IF(BD152=0, IF(BC152=0, 0, 1), BC152/BD152),5)</f>
        <v>7.4990000000000001E-2</v>
      </c>
    </row>
    <row r="153" spans="1:58" x14ac:dyDescent="0.35">
      <c r="A153" s="1"/>
      <c r="B153" s="1"/>
      <c r="C153" s="1"/>
      <c r="D153" s="1"/>
      <c r="E153" s="1"/>
      <c r="F153" s="1" t="s">
        <v>162</v>
      </c>
      <c r="G153" s="1"/>
      <c r="H153" s="1"/>
      <c r="I153" s="1"/>
      <c r="J153" s="4"/>
      <c r="K153" s="4"/>
      <c r="L153" s="4"/>
      <c r="M153" s="5"/>
      <c r="N153" s="4"/>
      <c r="O153" s="4"/>
      <c r="P153" s="4"/>
      <c r="Q153" s="5"/>
      <c r="R153" s="4"/>
      <c r="S153" s="4"/>
      <c r="T153" s="4"/>
      <c r="U153" s="5"/>
      <c r="V153" s="4"/>
      <c r="W153" s="4"/>
      <c r="X153" s="4"/>
      <c r="Y153" s="5"/>
      <c r="Z153" s="4"/>
      <c r="AA153" s="4"/>
      <c r="AB153" s="4"/>
      <c r="AC153" s="5"/>
      <c r="AD153" s="4"/>
      <c r="AE153" s="4"/>
      <c r="AF153" s="4"/>
      <c r="AG153" s="5"/>
      <c r="AH153" s="4"/>
      <c r="AI153" s="4"/>
      <c r="AJ153" s="4"/>
      <c r="AK153" s="5"/>
      <c r="AL153" s="4"/>
      <c r="AM153" s="4"/>
      <c r="AN153" s="4"/>
      <c r="AO153" s="5"/>
      <c r="AP153" s="4"/>
      <c r="AQ153" s="4"/>
      <c r="AR153" s="4"/>
      <c r="AS153" s="5"/>
      <c r="AT153" s="4"/>
      <c r="AU153" s="4"/>
      <c r="AV153" s="4"/>
      <c r="AW153" s="5"/>
      <c r="AX153" s="4"/>
      <c r="AY153" s="4"/>
      <c r="AZ153" s="4"/>
      <c r="BA153" s="5"/>
      <c r="BB153" s="5"/>
      <c r="BC153" s="4"/>
      <c r="BD153" s="4"/>
      <c r="BE153" s="4"/>
      <c r="BF153" s="5"/>
    </row>
    <row r="154" spans="1:58" x14ac:dyDescent="0.35">
      <c r="A154" s="1"/>
      <c r="B154" s="1"/>
      <c r="C154" s="1"/>
      <c r="D154" s="1"/>
      <c r="E154" s="1"/>
      <c r="F154" s="1"/>
      <c r="G154" s="1" t="s">
        <v>163</v>
      </c>
      <c r="H154" s="1"/>
      <c r="I154" s="1"/>
      <c r="J154" s="4"/>
      <c r="K154" s="4"/>
      <c r="L154" s="4"/>
      <c r="M154" s="5"/>
      <c r="N154" s="4"/>
      <c r="O154" s="4"/>
      <c r="P154" s="4"/>
      <c r="Q154" s="5"/>
      <c r="R154" s="4"/>
      <c r="S154" s="4"/>
      <c r="T154" s="4"/>
      <c r="U154" s="5"/>
      <c r="V154" s="4"/>
      <c r="W154" s="4"/>
      <c r="X154" s="4"/>
      <c r="Y154" s="5"/>
      <c r="Z154" s="4"/>
      <c r="AA154" s="4"/>
      <c r="AB154" s="4"/>
      <c r="AC154" s="5"/>
      <c r="AD154" s="4"/>
      <c r="AE154" s="4"/>
      <c r="AF154" s="4"/>
      <c r="AG154" s="5"/>
      <c r="AH154" s="4"/>
      <c r="AI154" s="4"/>
      <c r="AJ154" s="4"/>
      <c r="AK154" s="5"/>
      <c r="AL154" s="4"/>
      <c r="AM154" s="4"/>
      <c r="AN154" s="4"/>
      <c r="AO154" s="5"/>
      <c r="AP154" s="4"/>
      <c r="AQ154" s="4"/>
      <c r="AR154" s="4"/>
      <c r="AS154" s="5"/>
      <c r="AT154" s="4"/>
      <c r="AU154" s="4"/>
      <c r="AV154" s="4"/>
      <c r="AW154" s="5"/>
      <c r="AX154" s="4"/>
      <c r="AY154" s="4"/>
      <c r="AZ154" s="4"/>
      <c r="BA154" s="5"/>
      <c r="BB154" s="5"/>
      <c r="BC154" s="4"/>
      <c r="BD154" s="4"/>
      <c r="BE154" s="4"/>
      <c r="BF154" s="5"/>
    </row>
    <row r="155" spans="1:58" ht="15" thickBot="1" x14ac:dyDescent="0.4">
      <c r="A155" s="1"/>
      <c r="B155" s="1"/>
      <c r="C155" s="1"/>
      <c r="D155" s="1"/>
      <c r="E155" s="1"/>
      <c r="F155" s="1"/>
      <c r="G155" s="1"/>
      <c r="H155" s="1" t="s">
        <v>164</v>
      </c>
      <c r="I155" s="1"/>
      <c r="J155" s="8">
        <v>0</v>
      </c>
      <c r="K155" s="8">
        <v>1000</v>
      </c>
      <c r="L155" s="8">
        <f>ROUND((J155-K155),5)</f>
        <v>-1000</v>
      </c>
      <c r="M155" s="9">
        <f>ROUND(IF(K155=0, IF(J155=0, 0, 1), J155/K155),5)</f>
        <v>0</v>
      </c>
      <c r="N155" s="8">
        <v>0</v>
      </c>
      <c r="O155" s="8">
        <v>0</v>
      </c>
      <c r="P155" s="8">
        <f>ROUND((N155-O155),5)</f>
        <v>0</v>
      </c>
      <c r="Q155" s="9">
        <f>ROUND(IF(O155=0, IF(N155=0, 0, 1), N155/O155),5)</f>
        <v>0</v>
      </c>
      <c r="R155" s="8">
        <v>0</v>
      </c>
      <c r="S155" s="8">
        <v>0</v>
      </c>
      <c r="T155" s="8">
        <f>ROUND((R155-S155),5)</f>
        <v>0</v>
      </c>
      <c r="U155" s="9">
        <f>ROUND(IF(S155=0, IF(R155=0, 0, 1), R155/S155),5)</f>
        <v>0</v>
      </c>
      <c r="V155" s="8">
        <v>0</v>
      </c>
      <c r="W155" s="8">
        <v>0</v>
      </c>
      <c r="X155" s="8">
        <f>ROUND((V155-W155),5)</f>
        <v>0</v>
      </c>
      <c r="Y155" s="9">
        <f>ROUND(IF(W155=0, IF(V155=0, 0, 1), V155/W155),5)</f>
        <v>0</v>
      </c>
      <c r="Z155" s="8">
        <v>0</v>
      </c>
      <c r="AA155" s="8">
        <v>0</v>
      </c>
      <c r="AB155" s="8">
        <f>ROUND((Z155-AA155),5)</f>
        <v>0</v>
      </c>
      <c r="AC155" s="9">
        <f>ROUND(IF(AA155=0, IF(Z155=0, 0, 1), Z155/AA155),5)</f>
        <v>0</v>
      </c>
      <c r="AD155" s="8">
        <v>0</v>
      </c>
      <c r="AE155" s="8">
        <v>0</v>
      </c>
      <c r="AF155" s="8">
        <f>ROUND((AD155-AE155),5)</f>
        <v>0</v>
      </c>
      <c r="AG155" s="9">
        <f>ROUND(IF(AE155=0, IF(AD155=0, 0, 1), AD155/AE155),5)</f>
        <v>0</v>
      </c>
      <c r="AH155" s="8">
        <v>0</v>
      </c>
      <c r="AI155" s="8">
        <v>0</v>
      </c>
      <c r="AJ155" s="8">
        <f>ROUND((AH155-AI155),5)</f>
        <v>0</v>
      </c>
      <c r="AK155" s="9">
        <f>ROUND(IF(AI155=0, IF(AH155=0, 0, 1), AH155/AI155),5)</f>
        <v>0</v>
      </c>
      <c r="AL155" s="8">
        <v>0</v>
      </c>
      <c r="AM155" s="8">
        <v>0</v>
      </c>
      <c r="AN155" s="8">
        <f>ROUND((AL155-AM155),5)</f>
        <v>0</v>
      </c>
      <c r="AO155" s="9">
        <f>ROUND(IF(AM155=0, IF(AL155=0, 0, 1), AL155/AM155),5)</f>
        <v>0</v>
      </c>
      <c r="AP155" s="8">
        <v>0</v>
      </c>
      <c r="AQ155" s="8">
        <v>0</v>
      </c>
      <c r="AR155" s="8">
        <f>ROUND((AP155-AQ155),5)</f>
        <v>0</v>
      </c>
      <c r="AS155" s="9">
        <f>ROUND(IF(AQ155=0, IF(AP155=0, 0, 1), AP155/AQ155),5)</f>
        <v>0</v>
      </c>
      <c r="AT155" s="8">
        <v>0</v>
      </c>
      <c r="AU155" s="8">
        <v>0</v>
      </c>
      <c r="AV155" s="8">
        <f>ROUND((AT155-AU155),5)</f>
        <v>0</v>
      </c>
      <c r="AW155" s="9">
        <f>ROUND(IF(AU155=0, IF(AT155=0, 0, 1), AT155/AU155),5)</f>
        <v>0</v>
      </c>
      <c r="AX155" s="8">
        <v>0</v>
      </c>
      <c r="AY155" s="8">
        <v>0</v>
      </c>
      <c r="AZ155" s="8">
        <f>ROUND((AX155-AY155),5)</f>
        <v>0</v>
      </c>
      <c r="BA155" s="9">
        <f>ROUND(IF(AY155=0, IF(AX155=0, 0, 1), AX155/AY155),5)</f>
        <v>0</v>
      </c>
      <c r="BB155" s="9"/>
      <c r="BC155" s="8">
        <f>ROUND(J155+N155+R155+V155+Z155+AD155+AH155+AL155+AP155+AT155+AX155,5)</f>
        <v>0</v>
      </c>
      <c r="BD155" s="8">
        <f>ROUND(K155+O155+S155+W155+AA155+AE155+AI155+AM155+AQ155+AU155+AY155,5)</f>
        <v>1000</v>
      </c>
      <c r="BE155" s="8">
        <f>ROUND((BC155-BD155),5)</f>
        <v>-1000</v>
      </c>
      <c r="BF155" s="9">
        <f>ROUND(IF(BD155=0, IF(BC155=0, 0, 1), BC155/BD155),5)</f>
        <v>0</v>
      </c>
    </row>
    <row r="156" spans="1:58" ht="15" thickBot="1" x14ac:dyDescent="0.4">
      <c r="A156" s="1"/>
      <c r="B156" s="1"/>
      <c r="C156" s="1"/>
      <c r="D156" s="1"/>
      <c r="E156" s="1"/>
      <c r="F156" s="1"/>
      <c r="G156" s="1" t="s">
        <v>165</v>
      </c>
      <c r="H156" s="1"/>
      <c r="I156" s="1"/>
      <c r="J156" s="12">
        <f>ROUND(SUM(J154:J155),5)</f>
        <v>0</v>
      </c>
      <c r="K156" s="12">
        <f>ROUND(SUM(K154:K155),5)</f>
        <v>1000</v>
      </c>
      <c r="L156" s="12">
        <f>ROUND((J156-K156),5)</f>
        <v>-1000</v>
      </c>
      <c r="M156" s="13">
        <f>ROUND(IF(K156=0, IF(J156=0, 0, 1), J156/K156),5)</f>
        <v>0</v>
      </c>
      <c r="N156" s="12">
        <f>ROUND(SUM(N154:N155),5)</f>
        <v>0</v>
      </c>
      <c r="O156" s="12">
        <f>ROUND(SUM(O154:O155),5)</f>
        <v>0</v>
      </c>
      <c r="P156" s="12">
        <f>ROUND((N156-O156),5)</f>
        <v>0</v>
      </c>
      <c r="Q156" s="13">
        <f>ROUND(IF(O156=0, IF(N156=0, 0, 1), N156/O156),5)</f>
        <v>0</v>
      </c>
      <c r="R156" s="12">
        <f>ROUND(SUM(R154:R155),5)</f>
        <v>0</v>
      </c>
      <c r="S156" s="12">
        <f>ROUND(SUM(S154:S155),5)</f>
        <v>0</v>
      </c>
      <c r="T156" s="12">
        <f>ROUND((R156-S156),5)</f>
        <v>0</v>
      </c>
      <c r="U156" s="13">
        <f>ROUND(IF(S156=0, IF(R156=0, 0, 1), R156/S156),5)</f>
        <v>0</v>
      </c>
      <c r="V156" s="12">
        <f>ROUND(SUM(V154:V155),5)</f>
        <v>0</v>
      </c>
      <c r="W156" s="12">
        <f>ROUND(SUM(W154:W155),5)</f>
        <v>0</v>
      </c>
      <c r="X156" s="12">
        <f>ROUND((V156-W156),5)</f>
        <v>0</v>
      </c>
      <c r="Y156" s="13">
        <f>ROUND(IF(W156=0, IF(V156=0, 0, 1), V156/W156),5)</f>
        <v>0</v>
      </c>
      <c r="Z156" s="12">
        <f>ROUND(SUM(Z154:Z155),5)</f>
        <v>0</v>
      </c>
      <c r="AA156" s="12">
        <f>ROUND(SUM(AA154:AA155),5)</f>
        <v>0</v>
      </c>
      <c r="AB156" s="12">
        <f>ROUND((Z156-AA156),5)</f>
        <v>0</v>
      </c>
      <c r="AC156" s="13">
        <f>ROUND(IF(AA156=0, IF(Z156=0, 0, 1), Z156/AA156),5)</f>
        <v>0</v>
      </c>
      <c r="AD156" s="12">
        <f>ROUND(SUM(AD154:AD155),5)</f>
        <v>0</v>
      </c>
      <c r="AE156" s="12">
        <f>ROUND(SUM(AE154:AE155),5)</f>
        <v>0</v>
      </c>
      <c r="AF156" s="12">
        <f>ROUND((AD156-AE156),5)</f>
        <v>0</v>
      </c>
      <c r="AG156" s="13">
        <f>ROUND(IF(AE156=0, IF(AD156=0, 0, 1), AD156/AE156),5)</f>
        <v>0</v>
      </c>
      <c r="AH156" s="12">
        <f>ROUND(SUM(AH154:AH155),5)</f>
        <v>0</v>
      </c>
      <c r="AI156" s="12">
        <f>ROUND(SUM(AI154:AI155),5)</f>
        <v>0</v>
      </c>
      <c r="AJ156" s="12">
        <f>ROUND((AH156-AI156),5)</f>
        <v>0</v>
      </c>
      <c r="AK156" s="13">
        <f>ROUND(IF(AI156=0, IF(AH156=0, 0, 1), AH156/AI156),5)</f>
        <v>0</v>
      </c>
      <c r="AL156" s="12">
        <f>ROUND(SUM(AL154:AL155),5)</f>
        <v>0</v>
      </c>
      <c r="AM156" s="12">
        <f>ROUND(SUM(AM154:AM155),5)</f>
        <v>0</v>
      </c>
      <c r="AN156" s="12">
        <f>ROUND((AL156-AM156),5)</f>
        <v>0</v>
      </c>
      <c r="AO156" s="13">
        <f>ROUND(IF(AM156=0, IF(AL156=0, 0, 1), AL156/AM156),5)</f>
        <v>0</v>
      </c>
      <c r="AP156" s="12">
        <f>ROUND(SUM(AP154:AP155),5)</f>
        <v>0</v>
      </c>
      <c r="AQ156" s="12">
        <f>ROUND(SUM(AQ154:AQ155),5)</f>
        <v>0</v>
      </c>
      <c r="AR156" s="12">
        <f>ROUND((AP156-AQ156),5)</f>
        <v>0</v>
      </c>
      <c r="AS156" s="13">
        <f>ROUND(IF(AQ156=0, IF(AP156=0, 0, 1), AP156/AQ156),5)</f>
        <v>0</v>
      </c>
      <c r="AT156" s="12">
        <f>ROUND(SUM(AT154:AT155),5)</f>
        <v>0</v>
      </c>
      <c r="AU156" s="12">
        <f>ROUND(SUM(AU154:AU155),5)</f>
        <v>0</v>
      </c>
      <c r="AV156" s="12">
        <f>ROUND((AT156-AU156),5)</f>
        <v>0</v>
      </c>
      <c r="AW156" s="13">
        <f>ROUND(IF(AU156=0, IF(AT156=0, 0, 1), AT156/AU156),5)</f>
        <v>0</v>
      </c>
      <c r="AX156" s="12">
        <f>ROUND(SUM(AX154:AX155),5)</f>
        <v>0</v>
      </c>
      <c r="AY156" s="12">
        <f>ROUND(SUM(AY154:AY155),5)</f>
        <v>0</v>
      </c>
      <c r="AZ156" s="12">
        <f>ROUND((AX156-AY156),5)</f>
        <v>0</v>
      </c>
      <c r="BA156" s="13">
        <f>ROUND(IF(AY156=0, IF(AX156=0, 0, 1), AX156/AY156),5)</f>
        <v>0</v>
      </c>
      <c r="BB156" s="13"/>
      <c r="BC156" s="12">
        <f>ROUND(J156+N156+R156+V156+Z156+AD156+AH156+AL156+AP156+AT156+AX156,5)</f>
        <v>0</v>
      </c>
      <c r="BD156" s="12">
        <f>ROUND(K156+O156+S156+W156+AA156+AE156+AI156+AM156+AQ156+AU156+AY156,5)</f>
        <v>1000</v>
      </c>
      <c r="BE156" s="12">
        <f>ROUND((BC156-BD156),5)</f>
        <v>-1000</v>
      </c>
      <c r="BF156" s="13">
        <f>ROUND(IF(BD156=0, IF(BC156=0, 0, 1), BC156/BD156),5)</f>
        <v>0</v>
      </c>
    </row>
    <row r="157" spans="1:58" ht="15" thickBot="1" x14ac:dyDescent="0.4">
      <c r="A157" s="1"/>
      <c r="B157" s="1"/>
      <c r="C157" s="1"/>
      <c r="D157" s="1"/>
      <c r="E157" s="1"/>
      <c r="F157" s="1" t="s">
        <v>166</v>
      </c>
      <c r="G157" s="1"/>
      <c r="H157" s="1"/>
      <c r="I157" s="1"/>
      <c r="J157" s="10">
        <f>ROUND(J153+J156,5)</f>
        <v>0</v>
      </c>
      <c r="K157" s="10">
        <f>ROUND(K153+K156,5)</f>
        <v>1000</v>
      </c>
      <c r="L157" s="10">
        <f>ROUND((J157-K157),5)</f>
        <v>-1000</v>
      </c>
      <c r="M157" s="11">
        <f>ROUND(IF(K157=0, IF(J157=0, 0, 1), J157/K157),5)</f>
        <v>0</v>
      </c>
      <c r="N157" s="10">
        <f>ROUND(N153+N156,5)</f>
        <v>0</v>
      </c>
      <c r="O157" s="10">
        <f>ROUND(O153+O156,5)</f>
        <v>0</v>
      </c>
      <c r="P157" s="10">
        <f>ROUND((N157-O157),5)</f>
        <v>0</v>
      </c>
      <c r="Q157" s="11">
        <f>ROUND(IF(O157=0, IF(N157=0, 0, 1), N157/O157),5)</f>
        <v>0</v>
      </c>
      <c r="R157" s="10">
        <f>ROUND(R153+R156,5)</f>
        <v>0</v>
      </c>
      <c r="S157" s="10">
        <f>ROUND(S153+S156,5)</f>
        <v>0</v>
      </c>
      <c r="T157" s="10">
        <f>ROUND((R157-S157),5)</f>
        <v>0</v>
      </c>
      <c r="U157" s="11">
        <f>ROUND(IF(S157=0, IF(R157=0, 0, 1), R157/S157),5)</f>
        <v>0</v>
      </c>
      <c r="V157" s="10">
        <f>ROUND(V153+V156,5)</f>
        <v>0</v>
      </c>
      <c r="W157" s="10">
        <f>ROUND(W153+W156,5)</f>
        <v>0</v>
      </c>
      <c r="X157" s="10">
        <f>ROUND((V157-W157),5)</f>
        <v>0</v>
      </c>
      <c r="Y157" s="11">
        <f>ROUND(IF(W157=0, IF(V157=0, 0, 1), V157/W157),5)</f>
        <v>0</v>
      </c>
      <c r="Z157" s="10">
        <f>ROUND(Z153+Z156,5)</f>
        <v>0</v>
      </c>
      <c r="AA157" s="10">
        <f>ROUND(AA153+AA156,5)</f>
        <v>0</v>
      </c>
      <c r="AB157" s="10">
        <f>ROUND((Z157-AA157),5)</f>
        <v>0</v>
      </c>
      <c r="AC157" s="11">
        <f>ROUND(IF(AA157=0, IF(Z157=0, 0, 1), Z157/AA157),5)</f>
        <v>0</v>
      </c>
      <c r="AD157" s="10">
        <f>ROUND(AD153+AD156,5)</f>
        <v>0</v>
      </c>
      <c r="AE157" s="10">
        <f>ROUND(AE153+AE156,5)</f>
        <v>0</v>
      </c>
      <c r="AF157" s="10">
        <f>ROUND((AD157-AE157),5)</f>
        <v>0</v>
      </c>
      <c r="AG157" s="11">
        <f>ROUND(IF(AE157=0, IF(AD157=0, 0, 1), AD157/AE157),5)</f>
        <v>0</v>
      </c>
      <c r="AH157" s="10">
        <f>ROUND(AH153+AH156,5)</f>
        <v>0</v>
      </c>
      <c r="AI157" s="10">
        <f>ROUND(AI153+AI156,5)</f>
        <v>0</v>
      </c>
      <c r="AJ157" s="10">
        <f>ROUND((AH157-AI157),5)</f>
        <v>0</v>
      </c>
      <c r="AK157" s="11">
        <f>ROUND(IF(AI157=0, IF(AH157=0, 0, 1), AH157/AI157),5)</f>
        <v>0</v>
      </c>
      <c r="AL157" s="10">
        <f>ROUND(AL153+AL156,5)</f>
        <v>0</v>
      </c>
      <c r="AM157" s="10">
        <f>ROUND(AM153+AM156,5)</f>
        <v>0</v>
      </c>
      <c r="AN157" s="10">
        <f>ROUND((AL157-AM157),5)</f>
        <v>0</v>
      </c>
      <c r="AO157" s="11">
        <f>ROUND(IF(AM157=0, IF(AL157=0, 0, 1), AL157/AM157),5)</f>
        <v>0</v>
      </c>
      <c r="AP157" s="10">
        <f>ROUND(AP153+AP156,5)</f>
        <v>0</v>
      </c>
      <c r="AQ157" s="10">
        <f>ROUND(AQ153+AQ156,5)</f>
        <v>0</v>
      </c>
      <c r="AR157" s="10">
        <f>ROUND((AP157-AQ157),5)</f>
        <v>0</v>
      </c>
      <c r="AS157" s="11">
        <f>ROUND(IF(AQ157=0, IF(AP157=0, 0, 1), AP157/AQ157),5)</f>
        <v>0</v>
      </c>
      <c r="AT157" s="10">
        <f>ROUND(AT153+AT156,5)</f>
        <v>0</v>
      </c>
      <c r="AU157" s="10">
        <f>ROUND(AU153+AU156,5)</f>
        <v>0</v>
      </c>
      <c r="AV157" s="10">
        <f>ROUND((AT157-AU157),5)</f>
        <v>0</v>
      </c>
      <c r="AW157" s="11">
        <f>ROUND(IF(AU157=0, IF(AT157=0, 0, 1), AT157/AU157),5)</f>
        <v>0</v>
      </c>
      <c r="AX157" s="10">
        <f>ROUND(AX153+AX156,5)</f>
        <v>0</v>
      </c>
      <c r="AY157" s="10">
        <f>ROUND(AY153+AY156,5)</f>
        <v>0</v>
      </c>
      <c r="AZ157" s="10">
        <f>ROUND((AX157-AY157),5)</f>
        <v>0</v>
      </c>
      <c r="BA157" s="11">
        <f>ROUND(IF(AY157=0, IF(AX157=0, 0, 1), AX157/AY157),5)</f>
        <v>0</v>
      </c>
      <c r="BB157" s="11"/>
      <c r="BC157" s="10">
        <f>ROUND(J157+N157+R157+V157+Z157+AD157+AH157+AL157+AP157+AT157+AX157,5)</f>
        <v>0</v>
      </c>
      <c r="BD157" s="10">
        <f>ROUND(K157+O157+S157+W157+AA157+AE157+AI157+AM157+AQ157+AU157+AY157,5)</f>
        <v>1000</v>
      </c>
      <c r="BE157" s="10">
        <f>ROUND((BC157-BD157),5)</f>
        <v>-1000</v>
      </c>
      <c r="BF157" s="11">
        <f>ROUND(IF(BD157=0, IF(BC157=0, 0, 1), BC157/BD157),5)</f>
        <v>0</v>
      </c>
    </row>
    <row r="158" spans="1:58" x14ac:dyDescent="0.35">
      <c r="A158" s="1"/>
      <c r="B158" s="1"/>
      <c r="C158" s="1"/>
      <c r="D158" s="1"/>
      <c r="E158" s="1" t="s">
        <v>167</v>
      </c>
      <c r="F158" s="1"/>
      <c r="G158" s="1"/>
      <c r="H158" s="1"/>
      <c r="I158" s="1"/>
      <c r="J158" s="4">
        <f>ROUND(J94+J109+J130+J136+J152+J157,5)</f>
        <v>14537.65</v>
      </c>
      <c r="K158" s="4">
        <f>ROUND(K94+K109+K130+K136+K152+K157,5)</f>
        <v>14961.5</v>
      </c>
      <c r="L158" s="4">
        <f>ROUND((J158-K158),5)</f>
        <v>-423.85</v>
      </c>
      <c r="M158" s="5">
        <f>ROUND(IF(K158=0, IF(J158=0, 0, 1), J158/K158),5)</f>
        <v>0.97167000000000003</v>
      </c>
      <c r="N158" s="4">
        <f>ROUND(N94+N109+N130+N136+N152+N157,5)</f>
        <v>13718.81</v>
      </c>
      <c r="O158" s="4">
        <f>ROUND(O94+O109+O130+O136+O152+O157,5)</f>
        <v>13966.5</v>
      </c>
      <c r="P158" s="4">
        <f>ROUND((N158-O158),5)</f>
        <v>-247.69</v>
      </c>
      <c r="Q158" s="5">
        <f>ROUND(IF(O158=0, IF(N158=0, 0, 1), N158/O158),5)</f>
        <v>0.98226999999999998</v>
      </c>
      <c r="R158" s="4">
        <f>ROUND(R94+R109+R130+R136+R152+R157,5)</f>
        <v>9151.98</v>
      </c>
      <c r="S158" s="4">
        <f>ROUND(S94+S109+S130+S136+S152+S157,5)</f>
        <v>13941.5</v>
      </c>
      <c r="T158" s="4">
        <f>ROUND((R158-S158),5)</f>
        <v>-4789.5200000000004</v>
      </c>
      <c r="U158" s="5">
        <f>ROUND(IF(S158=0, IF(R158=0, 0, 1), R158/S158),5)</f>
        <v>0.65646000000000004</v>
      </c>
      <c r="V158" s="4">
        <f>ROUND(V94+V109+V130+V136+V152+V157,5)</f>
        <v>9763.7000000000007</v>
      </c>
      <c r="W158" s="4">
        <f>ROUND(W94+W109+W130+W136+W152+W157,5)</f>
        <v>18416.5</v>
      </c>
      <c r="X158" s="4">
        <f>ROUND((V158-W158),5)</f>
        <v>-8652.7999999999993</v>
      </c>
      <c r="Y158" s="5">
        <f>ROUND(IF(W158=0, IF(V158=0, 0, 1), V158/W158),5)</f>
        <v>0.53015999999999996</v>
      </c>
      <c r="Z158" s="4">
        <f>ROUND(Z94+Z109+Z130+Z136+Z152+Z157,5)</f>
        <v>20478.88</v>
      </c>
      <c r="AA158" s="4">
        <f>ROUND(AA94+AA109+AA130+AA136+AA152+AA157,5)</f>
        <v>13918.5</v>
      </c>
      <c r="AB158" s="4">
        <f>ROUND((Z158-AA158),5)</f>
        <v>6560.38</v>
      </c>
      <c r="AC158" s="5">
        <f>ROUND(IF(AA158=0, IF(Z158=0, 0, 1), Z158/AA158),5)</f>
        <v>1.4713400000000001</v>
      </c>
      <c r="AD158" s="4">
        <f>ROUND(AD94+AD109+AD130+AD136+AD152+AD157,5)</f>
        <v>10106.379999999999</v>
      </c>
      <c r="AE158" s="4">
        <f>ROUND(AE94+AE109+AE130+AE136+AE152+AE157,5)</f>
        <v>17386.5</v>
      </c>
      <c r="AF158" s="4">
        <f>ROUND((AD158-AE158),5)</f>
        <v>-7280.12</v>
      </c>
      <c r="AG158" s="5">
        <f>ROUND(IF(AE158=0, IF(AD158=0, 0, 1), AD158/AE158),5)</f>
        <v>0.58128000000000002</v>
      </c>
      <c r="AH158" s="4">
        <f>ROUND(AH94+AH109+AH130+AH136+AH152+AH157,5)</f>
        <v>5806.27</v>
      </c>
      <c r="AI158" s="4">
        <f>ROUND(AI94+AI109+AI130+AI136+AI152+AI157,5)</f>
        <v>14062.5</v>
      </c>
      <c r="AJ158" s="4">
        <f>ROUND((AH158-AI158),5)</f>
        <v>-8256.23</v>
      </c>
      <c r="AK158" s="5">
        <f>ROUND(IF(AI158=0, IF(AH158=0, 0, 1), AH158/AI158),5)</f>
        <v>0.41288999999999998</v>
      </c>
      <c r="AL158" s="4">
        <f>ROUND(AL94+AL109+AL130+AL136+AL152+AL157,5)</f>
        <v>34239.279999999999</v>
      </c>
      <c r="AM158" s="4">
        <f>ROUND(AM94+AM109+AM130+AM136+AM152+AM157,5)</f>
        <v>26981.5</v>
      </c>
      <c r="AN158" s="4">
        <f>ROUND((AL158-AM158),5)</f>
        <v>7257.78</v>
      </c>
      <c r="AO158" s="5">
        <f>ROUND(IF(AM158=0, IF(AL158=0, 0, 1), AL158/AM158),5)</f>
        <v>1.2689900000000001</v>
      </c>
      <c r="AP158" s="4">
        <f>ROUND(AP94+AP109+AP130+AP136+AP152+AP157,5)</f>
        <v>11823.72</v>
      </c>
      <c r="AQ158" s="4">
        <f>ROUND(AQ94+AQ109+AQ130+AQ136+AQ152+AQ157,5)</f>
        <v>13946.5</v>
      </c>
      <c r="AR158" s="4">
        <f>ROUND((AP158-AQ158),5)</f>
        <v>-2122.7800000000002</v>
      </c>
      <c r="AS158" s="5">
        <f>ROUND(IF(AQ158=0, IF(AP158=0, 0, 1), AP158/AQ158),5)</f>
        <v>0.84779000000000004</v>
      </c>
      <c r="AT158" s="4">
        <f>ROUND(AT94+AT109+AT130+AT136+AT152+AT157,5)</f>
        <v>8947.24</v>
      </c>
      <c r="AU158" s="4">
        <f>ROUND(AU94+AU109+AU130+AU136+AU152+AU157,5)</f>
        <v>13925.5</v>
      </c>
      <c r="AV158" s="4">
        <f>ROUND((AT158-AU158),5)</f>
        <v>-4978.26</v>
      </c>
      <c r="AW158" s="5">
        <f>ROUND(IF(AU158=0, IF(AT158=0, 0, 1), AT158/AU158),5)</f>
        <v>0.64251000000000003</v>
      </c>
      <c r="AX158" s="4">
        <f>ROUND(AX94+AX109+AX130+AX136+AX152+AX157,5)</f>
        <v>19489.23</v>
      </c>
      <c r="AY158" s="4">
        <f>ROUND(AY94+AY109+AY130+AY136+AY152+AY157,5)</f>
        <v>23913.5</v>
      </c>
      <c r="AZ158" s="4">
        <f>ROUND((AX158-AY158),5)</f>
        <v>-4424.2700000000004</v>
      </c>
      <c r="BA158" s="5">
        <f>ROUND(IF(AY158=0, IF(AX158=0, 0, 1), AX158/AY158),5)</f>
        <v>0.81498999999999999</v>
      </c>
      <c r="BB158" s="5"/>
      <c r="BC158" s="4">
        <f>ROUND(J158+N158+R158+V158+Z158+AD158+AH158+AL158+AP158+AT158+AX158,5)</f>
        <v>158063.14000000001</v>
      </c>
      <c r="BD158" s="4">
        <f>ROUND(K158+O158+S158+W158+AA158+AE158+AI158+AM158+AQ158+AU158+AY158,5)</f>
        <v>185420.5</v>
      </c>
      <c r="BE158" s="4">
        <f>ROUND((BC158-BD158),5)</f>
        <v>-27357.360000000001</v>
      </c>
      <c r="BF158" s="5">
        <f>ROUND(IF(BD158=0, IF(BC158=0, 0, 1), BC158/BD158),5)</f>
        <v>0.85246</v>
      </c>
    </row>
    <row r="159" spans="1:58" x14ac:dyDescent="0.35">
      <c r="A159" s="1"/>
      <c r="B159" s="1"/>
      <c r="C159" s="1"/>
      <c r="D159" s="1"/>
      <c r="E159" s="1" t="s">
        <v>168</v>
      </c>
      <c r="F159" s="1"/>
      <c r="G159" s="1"/>
      <c r="H159" s="1"/>
      <c r="I159" s="1"/>
      <c r="J159" s="4"/>
      <c r="K159" s="4"/>
      <c r="L159" s="4"/>
      <c r="M159" s="5"/>
      <c r="N159" s="4"/>
      <c r="O159" s="4"/>
      <c r="P159" s="4"/>
      <c r="Q159" s="5"/>
      <c r="R159" s="4"/>
      <c r="S159" s="4"/>
      <c r="T159" s="4"/>
      <c r="U159" s="5"/>
      <c r="V159" s="4"/>
      <c r="W159" s="4"/>
      <c r="X159" s="4"/>
      <c r="Y159" s="5"/>
      <c r="Z159" s="4"/>
      <c r="AA159" s="4"/>
      <c r="AB159" s="4"/>
      <c r="AC159" s="5"/>
      <c r="AD159" s="4"/>
      <c r="AE159" s="4"/>
      <c r="AF159" s="4"/>
      <c r="AG159" s="5"/>
      <c r="AH159" s="4"/>
      <c r="AI159" s="4"/>
      <c r="AJ159" s="4"/>
      <c r="AK159" s="5"/>
      <c r="AL159" s="4"/>
      <c r="AM159" s="4"/>
      <c r="AN159" s="4"/>
      <c r="AO159" s="5"/>
      <c r="AP159" s="4"/>
      <c r="AQ159" s="4"/>
      <c r="AR159" s="4"/>
      <c r="AS159" s="5"/>
      <c r="AT159" s="4"/>
      <c r="AU159" s="4"/>
      <c r="AV159" s="4"/>
      <c r="AW159" s="5"/>
      <c r="AX159" s="4"/>
      <c r="AY159" s="4"/>
      <c r="AZ159" s="4"/>
      <c r="BA159" s="5"/>
      <c r="BB159" s="5"/>
      <c r="BC159" s="4"/>
      <c r="BD159" s="4"/>
      <c r="BE159" s="4"/>
      <c r="BF159" s="5"/>
    </row>
    <row r="160" spans="1:58" x14ac:dyDescent="0.35">
      <c r="A160" s="1"/>
      <c r="B160" s="1"/>
      <c r="C160" s="1"/>
      <c r="D160" s="1"/>
      <c r="E160" s="1"/>
      <c r="F160" s="1" t="s">
        <v>169</v>
      </c>
      <c r="G160" s="1"/>
      <c r="H160" s="1"/>
      <c r="I160" s="1"/>
      <c r="J160" s="4"/>
      <c r="K160" s="4"/>
      <c r="L160" s="4"/>
      <c r="M160" s="5"/>
      <c r="N160" s="4"/>
      <c r="O160" s="4"/>
      <c r="P160" s="4"/>
      <c r="Q160" s="5"/>
      <c r="R160" s="4"/>
      <c r="S160" s="4"/>
      <c r="T160" s="4"/>
      <c r="U160" s="5"/>
      <c r="V160" s="4"/>
      <c r="W160" s="4"/>
      <c r="X160" s="4"/>
      <c r="Y160" s="5"/>
      <c r="Z160" s="4"/>
      <c r="AA160" s="4"/>
      <c r="AB160" s="4"/>
      <c r="AC160" s="5"/>
      <c r="AD160" s="4"/>
      <c r="AE160" s="4"/>
      <c r="AF160" s="4"/>
      <c r="AG160" s="5"/>
      <c r="AH160" s="4"/>
      <c r="AI160" s="4"/>
      <c r="AJ160" s="4"/>
      <c r="AK160" s="5"/>
      <c r="AL160" s="4"/>
      <c r="AM160" s="4"/>
      <c r="AN160" s="4"/>
      <c r="AO160" s="5"/>
      <c r="AP160" s="4"/>
      <c r="AQ160" s="4"/>
      <c r="AR160" s="4"/>
      <c r="AS160" s="5"/>
      <c r="AT160" s="4"/>
      <c r="AU160" s="4"/>
      <c r="AV160" s="4"/>
      <c r="AW160" s="5"/>
      <c r="AX160" s="4"/>
      <c r="AY160" s="4"/>
      <c r="AZ160" s="4"/>
      <c r="BA160" s="5"/>
      <c r="BB160" s="5"/>
      <c r="BC160" s="4"/>
      <c r="BD160" s="4"/>
      <c r="BE160" s="4"/>
      <c r="BF160" s="5"/>
    </row>
    <row r="161" spans="1:58" x14ac:dyDescent="0.35">
      <c r="A161" s="1"/>
      <c r="B161" s="1"/>
      <c r="C161" s="1"/>
      <c r="D161" s="1"/>
      <c r="E161" s="1"/>
      <c r="F161" s="1"/>
      <c r="G161" s="1" t="s">
        <v>170</v>
      </c>
      <c r="H161" s="1"/>
      <c r="I161" s="1"/>
      <c r="J161" s="4"/>
      <c r="K161" s="4"/>
      <c r="L161" s="4"/>
      <c r="M161" s="5"/>
      <c r="N161" s="4"/>
      <c r="O161" s="4"/>
      <c r="P161" s="4"/>
      <c r="Q161" s="5"/>
      <c r="R161" s="4"/>
      <c r="S161" s="4"/>
      <c r="T161" s="4"/>
      <c r="U161" s="5"/>
      <c r="V161" s="4"/>
      <c r="W161" s="4"/>
      <c r="X161" s="4"/>
      <c r="Y161" s="5"/>
      <c r="Z161" s="4"/>
      <c r="AA161" s="4"/>
      <c r="AB161" s="4"/>
      <c r="AC161" s="5"/>
      <c r="AD161" s="4"/>
      <c r="AE161" s="4"/>
      <c r="AF161" s="4"/>
      <c r="AG161" s="5"/>
      <c r="AH161" s="4"/>
      <c r="AI161" s="4"/>
      <c r="AJ161" s="4"/>
      <c r="AK161" s="5"/>
      <c r="AL161" s="4"/>
      <c r="AM161" s="4"/>
      <c r="AN161" s="4"/>
      <c r="AO161" s="5"/>
      <c r="AP161" s="4"/>
      <c r="AQ161" s="4"/>
      <c r="AR161" s="4"/>
      <c r="AS161" s="5"/>
      <c r="AT161" s="4"/>
      <c r="AU161" s="4"/>
      <c r="AV161" s="4"/>
      <c r="AW161" s="5"/>
      <c r="AX161" s="4"/>
      <c r="AY161" s="4"/>
      <c r="AZ161" s="4"/>
      <c r="BA161" s="5"/>
      <c r="BB161" s="5"/>
      <c r="BC161" s="4"/>
      <c r="BD161" s="4"/>
      <c r="BE161" s="4"/>
      <c r="BF161" s="5"/>
    </row>
    <row r="162" spans="1:58" x14ac:dyDescent="0.35">
      <c r="A162" s="1"/>
      <c r="B162" s="1"/>
      <c r="C162" s="1"/>
      <c r="D162" s="1"/>
      <c r="E162" s="1"/>
      <c r="F162" s="1"/>
      <c r="G162" s="1"/>
      <c r="H162" s="1" t="s">
        <v>171</v>
      </c>
      <c r="I162" s="1"/>
      <c r="J162" s="4">
        <v>300</v>
      </c>
      <c r="K162" s="4">
        <v>0</v>
      </c>
      <c r="L162" s="4">
        <f>ROUND((J162-K162),5)</f>
        <v>300</v>
      </c>
      <c r="M162" s="5">
        <f>ROUND(IF(K162=0, IF(J162=0, 0, 1), J162/K162),5)</f>
        <v>1</v>
      </c>
      <c r="N162" s="4">
        <v>0</v>
      </c>
      <c r="O162" s="4">
        <v>0</v>
      </c>
      <c r="P162" s="4">
        <f>ROUND((N162-O162),5)</f>
        <v>0</v>
      </c>
      <c r="Q162" s="5">
        <f>ROUND(IF(O162=0, IF(N162=0, 0, 1), N162/O162),5)</f>
        <v>0</v>
      </c>
      <c r="R162" s="4">
        <v>300</v>
      </c>
      <c r="S162" s="4">
        <v>300</v>
      </c>
      <c r="T162" s="4">
        <f>ROUND((R162-S162),5)</f>
        <v>0</v>
      </c>
      <c r="U162" s="5">
        <f>ROUND(IF(S162=0, IF(R162=0, 0, 1), R162/S162),5)</f>
        <v>1</v>
      </c>
      <c r="V162" s="4">
        <v>0</v>
      </c>
      <c r="W162" s="4">
        <v>0</v>
      </c>
      <c r="X162" s="4">
        <f>ROUND((V162-W162),5)</f>
        <v>0</v>
      </c>
      <c r="Y162" s="5">
        <f>ROUND(IF(W162=0, IF(V162=0, 0, 1), V162/W162),5)</f>
        <v>0</v>
      </c>
      <c r="Z162" s="4">
        <v>0</v>
      </c>
      <c r="AA162" s="4">
        <v>0</v>
      </c>
      <c r="AB162" s="4">
        <f>ROUND((Z162-AA162),5)</f>
        <v>0</v>
      </c>
      <c r="AC162" s="5">
        <f>ROUND(IF(AA162=0, IF(Z162=0, 0, 1), Z162/AA162),5)</f>
        <v>0</v>
      </c>
      <c r="AD162" s="4">
        <v>300</v>
      </c>
      <c r="AE162" s="4">
        <v>300</v>
      </c>
      <c r="AF162" s="4">
        <f>ROUND((AD162-AE162),5)</f>
        <v>0</v>
      </c>
      <c r="AG162" s="5">
        <f>ROUND(IF(AE162=0, IF(AD162=0, 0, 1), AD162/AE162),5)</f>
        <v>1</v>
      </c>
      <c r="AH162" s="4">
        <v>0</v>
      </c>
      <c r="AI162" s="4">
        <v>0</v>
      </c>
      <c r="AJ162" s="4">
        <f>ROUND((AH162-AI162),5)</f>
        <v>0</v>
      </c>
      <c r="AK162" s="5">
        <f>ROUND(IF(AI162=0, IF(AH162=0, 0, 1), AH162/AI162),5)</f>
        <v>0</v>
      </c>
      <c r="AL162" s="4">
        <v>0</v>
      </c>
      <c r="AM162" s="4">
        <v>0</v>
      </c>
      <c r="AN162" s="4">
        <f>ROUND((AL162-AM162),5)</f>
        <v>0</v>
      </c>
      <c r="AO162" s="5">
        <f>ROUND(IF(AM162=0, IF(AL162=0, 0, 1), AL162/AM162),5)</f>
        <v>0</v>
      </c>
      <c r="AP162" s="4">
        <v>0</v>
      </c>
      <c r="AQ162" s="4">
        <v>300</v>
      </c>
      <c r="AR162" s="4">
        <f>ROUND((AP162-AQ162),5)</f>
        <v>-300</v>
      </c>
      <c r="AS162" s="5">
        <f>ROUND(IF(AQ162=0, IF(AP162=0, 0, 1), AP162/AQ162),5)</f>
        <v>0</v>
      </c>
      <c r="AT162" s="4">
        <v>0</v>
      </c>
      <c r="AU162" s="4">
        <v>0</v>
      </c>
      <c r="AV162" s="4">
        <f>ROUND((AT162-AU162),5)</f>
        <v>0</v>
      </c>
      <c r="AW162" s="5">
        <f>ROUND(IF(AU162=0, IF(AT162=0, 0, 1), AT162/AU162),5)</f>
        <v>0</v>
      </c>
      <c r="AX162" s="4">
        <v>0</v>
      </c>
      <c r="AY162" s="4">
        <v>0</v>
      </c>
      <c r="AZ162" s="4">
        <f>ROUND((AX162-AY162),5)</f>
        <v>0</v>
      </c>
      <c r="BA162" s="5">
        <f>ROUND(IF(AY162=0, IF(AX162=0, 0, 1), AX162/AY162),5)</f>
        <v>0</v>
      </c>
      <c r="BB162" s="5"/>
      <c r="BC162" s="4">
        <f>ROUND(J162+N162+R162+V162+Z162+AD162+AH162+AL162+AP162+AT162+AX162,5)</f>
        <v>900</v>
      </c>
      <c r="BD162" s="4">
        <f>ROUND(K162+O162+S162+W162+AA162+AE162+AI162+AM162+AQ162+AU162+AY162,5)</f>
        <v>900</v>
      </c>
      <c r="BE162" s="4">
        <f>ROUND((BC162-BD162),5)</f>
        <v>0</v>
      </c>
      <c r="BF162" s="5">
        <f>ROUND(IF(BD162=0, IF(BC162=0, 0, 1), BC162/BD162),5)</f>
        <v>1</v>
      </c>
    </row>
    <row r="163" spans="1:58" x14ac:dyDescent="0.35">
      <c r="A163" s="1"/>
      <c r="B163" s="1"/>
      <c r="C163" s="1"/>
      <c r="D163" s="1"/>
      <c r="E163" s="1"/>
      <c r="F163" s="1"/>
      <c r="G163" s="1"/>
      <c r="H163" s="1" t="s">
        <v>172</v>
      </c>
      <c r="I163" s="1"/>
      <c r="J163" s="4">
        <v>900</v>
      </c>
      <c r="K163" s="4">
        <v>0</v>
      </c>
      <c r="L163" s="4">
        <f>ROUND((J163-K163),5)</f>
        <v>900</v>
      </c>
      <c r="M163" s="5">
        <f>ROUND(IF(K163=0, IF(J163=0, 0, 1), J163/K163),5)</f>
        <v>1</v>
      </c>
      <c r="N163" s="4">
        <v>0</v>
      </c>
      <c r="O163" s="4">
        <v>0</v>
      </c>
      <c r="P163" s="4">
        <f>ROUND((N163-O163),5)</f>
        <v>0</v>
      </c>
      <c r="Q163" s="5">
        <f>ROUND(IF(O163=0, IF(N163=0, 0, 1), N163/O163),5)</f>
        <v>0</v>
      </c>
      <c r="R163" s="4">
        <v>900</v>
      </c>
      <c r="S163" s="4">
        <v>900</v>
      </c>
      <c r="T163" s="4">
        <f>ROUND((R163-S163),5)</f>
        <v>0</v>
      </c>
      <c r="U163" s="5">
        <f>ROUND(IF(S163=0, IF(R163=0, 0, 1), R163/S163),5)</f>
        <v>1</v>
      </c>
      <c r="V163" s="4">
        <v>0</v>
      </c>
      <c r="W163" s="4">
        <v>0</v>
      </c>
      <c r="X163" s="4">
        <f>ROUND((V163-W163),5)</f>
        <v>0</v>
      </c>
      <c r="Y163" s="5">
        <f>ROUND(IF(W163=0, IF(V163=0, 0, 1), V163/W163),5)</f>
        <v>0</v>
      </c>
      <c r="Z163" s="4">
        <v>0</v>
      </c>
      <c r="AA163" s="4">
        <v>0</v>
      </c>
      <c r="AB163" s="4">
        <f>ROUND((Z163-AA163),5)</f>
        <v>0</v>
      </c>
      <c r="AC163" s="5">
        <f>ROUND(IF(AA163=0, IF(Z163=0, 0, 1), Z163/AA163),5)</f>
        <v>0</v>
      </c>
      <c r="AD163" s="4">
        <v>900</v>
      </c>
      <c r="AE163" s="4">
        <v>900</v>
      </c>
      <c r="AF163" s="4">
        <f>ROUND((AD163-AE163),5)</f>
        <v>0</v>
      </c>
      <c r="AG163" s="5">
        <f>ROUND(IF(AE163=0, IF(AD163=0, 0, 1), AD163/AE163),5)</f>
        <v>1</v>
      </c>
      <c r="AH163" s="4">
        <v>0</v>
      </c>
      <c r="AI163" s="4">
        <v>0</v>
      </c>
      <c r="AJ163" s="4">
        <f>ROUND((AH163-AI163),5)</f>
        <v>0</v>
      </c>
      <c r="AK163" s="5">
        <f>ROUND(IF(AI163=0, IF(AH163=0, 0, 1), AH163/AI163),5)</f>
        <v>0</v>
      </c>
      <c r="AL163" s="4">
        <v>0</v>
      </c>
      <c r="AM163" s="4">
        <v>0</v>
      </c>
      <c r="AN163" s="4">
        <f>ROUND((AL163-AM163),5)</f>
        <v>0</v>
      </c>
      <c r="AO163" s="5">
        <f>ROUND(IF(AM163=0, IF(AL163=0, 0, 1), AL163/AM163),5)</f>
        <v>0</v>
      </c>
      <c r="AP163" s="4">
        <v>1200</v>
      </c>
      <c r="AQ163" s="4">
        <v>900</v>
      </c>
      <c r="AR163" s="4">
        <f>ROUND((AP163-AQ163),5)</f>
        <v>300</v>
      </c>
      <c r="AS163" s="5">
        <f>ROUND(IF(AQ163=0, IF(AP163=0, 0, 1), AP163/AQ163),5)</f>
        <v>1.3333299999999999</v>
      </c>
      <c r="AT163" s="4">
        <v>0</v>
      </c>
      <c r="AU163" s="4">
        <v>0</v>
      </c>
      <c r="AV163" s="4">
        <f>ROUND((AT163-AU163),5)</f>
        <v>0</v>
      </c>
      <c r="AW163" s="5">
        <f>ROUND(IF(AU163=0, IF(AT163=0, 0, 1), AT163/AU163),5)</f>
        <v>0</v>
      </c>
      <c r="AX163" s="4">
        <v>0</v>
      </c>
      <c r="AY163" s="4">
        <v>0</v>
      </c>
      <c r="AZ163" s="4">
        <f>ROUND((AX163-AY163),5)</f>
        <v>0</v>
      </c>
      <c r="BA163" s="5">
        <f>ROUND(IF(AY163=0, IF(AX163=0, 0, 1), AX163/AY163),5)</f>
        <v>0</v>
      </c>
      <c r="BB163" s="5"/>
      <c r="BC163" s="4">
        <f>ROUND(J163+N163+R163+V163+Z163+AD163+AH163+AL163+AP163+AT163+AX163,5)</f>
        <v>3900</v>
      </c>
      <c r="BD163" s="4">
        <f>ROUND(K163+O163+S163+W163+AA163+AE163+AI163+AM163+AQ163+AU163+AY163,5)</f>
        <v>2700</v>
      </c>
      <c r="BE163" s="4">
        <f>ROUND((BC163-BD163),5)</f>
        <v>1200</v>
      </c>
      <c r="BF163" s="5">
        <f>ROUND(IF(BD163=0, IF(BC163=0, 0, 1), BC163/BD163),5)</f>
        <v>1.4444399999999999</v>
      </c>
    </row>
    <row r="164" spans="1:58" ht="15" thickBot="1" x14ac:dyDescent="0.4">
      <c r="A164" s="1"/>
      <c r="B164" s="1"/>
      <c r="C164" s="1"/>
      <c r="D164" s="1"/>
      <c r="E164" s="1"/>
      <c r="F164" s="1"/>
      <c r="G164" s="1"/>
      <c r="H164" s="1" t="s">
        <v>173</v>
      </c>
      <c r="I164" s="1"/>
      <c r="J164" s="8">
        <v>600</v>
      </c>
      <c r="K164" s="8">
        <v>0</v>
      </c>
      <c r="L164" s="8">
        <f>ROUND((J164-K164),5)</f>
        <v>600</v>
      </c>
      <c r="M164" s="9">
        <f>ROUND(IF(K164=0, IF(J164=0, 0, 1), J164/K164),5)</f>
        <v>1</v>
      </c>
      <c r="N164" s="8">
        <v>0</v>
      </c>
      <c r="O164" s="8">
        <v>0</v>
      </c>
      <c r="P164" s="8">
        <f>ROUND((N164-O164),5)</f>
        <v>0</v>
      </c>
      <c r="Q164" s="9">
        <f>ROUND(IF(O164=0, IF(N164=0, 0, 1), N164/O164),5)</f>
        <v>0</v>
      </c>
      <c r="R164" s="8">
        <v>600</v>
      </c>
      <c r="S164" s="8">
        <v>600</v>
      </c>
      <c r="T164" s="8">
        <f>ROUND((R164-S164),5)</f>
        <v>0</v>
      </c>
      <c r="U164" s="9">
        <f>ROUND(IF(S164=0, IF(R164=0, 0, 1), R164/S164),5)</f>
        <v>1</v>
      </c>
      <c r="V164" s="8">
        <v>0</v>
      </c>
      <c r="W164" s="8">
        <v>0</v>
      </c>
      <c r="X164" s="8">
        <f>ROUND((V164-W164),5)</f>
        <v>0</v>
      </c>
      <c r="Y164" s="9">
        <f>ROUND(IF(W164=0, IF(V164=0, 0, 1), V164/W164),5)</f>
        <v>0</v>
      </c>
      <c r="Z164" s="8">
        <v>0</v>
      </c>
      <c r="AA164" s="8">
        <v>0</v>
      </c>
      <c r="AB164" s="8">
        <f>ROUND((Z164-AA164),5)</f>
        <v>0</v>
      </c>
      <c r="AC164" s="9">
        <f>ROUND(IF(AA164=0, IF(Z164=0, 0, 1), Z164/AA164),5)</f>
        <v>0</v>
      </c>
      <c r="AD164" s="8">
        <v>600</v>
      </c>
      <c r="AE164" s="8">
        <v>600</v>
      </c>
      <c r="AF164" s="8">
        <f>ROUND((AD164-AE164),5)</f>
        <v>0</v>
      </c>
      <c r="AG164" s="9">
        <f>ROUND(IF(AE164=0, IF(AD164=0, 0, 1), AD164/AE164),5)</f>
        <v>1</v>
      </c>
      <c r="AH164" s="8">
        <v>0</v>
      </c>
      <c r="AI164" s="8">
        <v>0</v>
      </c>
      <c r="AJ164" s="8">
        <f>ROUND((AH164-AI164),5)</f>
        <v>0</v>
      </c>
      <c r="AK164" s="9">
        <f>ROUND(IF(AI164=0, IF(AH164=0, 0, 1), AH164/AI164),5)</f>
        <v>0</v>
      </c>
      <c r="AL164" s="8">
        <v>0</v>
      </c>
      <c r="AM164" s="8">
        <v>0</v>
      </c>
      <c r="AN164" s="8">
        <f>ROUND((AL164-AM164),5)</f>
        <v>0</v>
      </c>
      <c r="AO164" s="9">
        <f>ROUND(IF(AM164=0, IF(AL164=0, 0, 1), AL164/AM164),5)</f>
        <v>0</v>
      </c>
      <c r="AP164" s="8">
        <v>600</v>
      </c>
      <c r="AQ164" s="8">
        <v>600</v>
      </c>
      <c r="AR164" s="8">
        <f>ROUND((AP164-AQ164),5)</f>
        <v>0</v>
      </c>
      <c r="AS164" s="9">
        <f>ROUND(IF(AQ164=0, IF(AP164=0, 0, 1), AP164/AQ164),5)</f>
        <v>1</v>
      </c>
      <c r="AT164" s="8">
        <v>0</v>
      </c>
      <c r="AU164" s="8">
        <v>0</v>
      </c>
      <c r="AV164" s="8">
        <f>ROUND((AT164-AU164),5)</f>
        <v>0</v>
      </c>
      <c r="AW164" s="9">
        <f>ROUND(IF(AU164=0, IF(AT164=0, 0, 1), AT164/AU164),5)</f>
        <v>0</v>
      </c>
      <c r="AX164" s="8">
        <v>0</v>
      </c>
      <c r="AY164" s="8">
        <v>0</v>
      </c>
      <c r="AZ164" s="8">
        <f>ROUND((AX164-AY164),5)</f>
        <v>0</v>
      </c>
      <c r="BA164" s="9">
        <f>ROUND(IF(AY164=0, IF(AX164=0, 0, 1), AX164/AY164),5)</f>
        <v>0</v>
      </c>
      <c r="BB164" s="9"/>
      <c r="BC164" s="8">
        <f>ROUND(J164+N164+R164+V164+Z164+AD164+AH164+AL164+AP164+AT164+AX164,5)</f>
        <v>2400</v>
      </c>
      <c r="BD164" s="8">
        <f>ROUND(K164+O164+S164+W164+AA164+AE164+AI164+AM164+AQ164+AU164+AY164,5)</f>
        <v>1800</v>
      </c>
      <c r="BE164" s="8">
        <f>ROUND((BC164-BD164),5)</f>
        <v>600</v>
      </c>
      <c r="BF164" s="9">
        <f>ROUND(IF(BD164=0, IF(BC164=0, 0, 1), BC164/BD164),5)</f>
        <v>1.3333299999999999</v>
      </c>
    </row>
    <row r="165" spans="1:58" ht="15" thickBot="1" x14ac:dyDescent="0.4">
      <c r="A165" s="1"/>
      <c r="B165" s="1"/>
      <c r="C165" s="1"/>
      <c r="D165" s="1"/>
      <c r="E165" s="1"/>
      <c r="F165" s="1"/>
      <c r="G165" s="1" t="s">
        <v>174</v>
      </c>
      <c r="H165" s="1"/>
      <c r="I165" s="1"/>
      <c r="J165" s="10">
        <f>ROUND(SUM(J161:J164),5)</f>
        <v>1800</v>
      </c>
      <c r="K165" s="10">
        <f>ROUND(SUM(K161:K164),5)</f>
        <v>0</v>
      </c>
      <c r="L165" s="10">
        <f>ROUND((J165-K165),5)</f>
        <v>1800</v>
      </c>
      <c r="M165" s="11">
        <f>ROUND(IF(K165=0, IF(J165=0, 0, 1), J165/K165),5)</f>
        <v>1</v>
      </c>
      <c r="N165" s="10">
        <f>ROUND(SUM(N161:N164),5)</f>
        <v>0</v>
      </c>
      <c r="O165" s="10">
        <f>ROUND(SUM(O161:O164),5)</f>
        <v>0</v>
      </c>
      <c r="P165" s="10">
        <f>ROUND((N165-O165),5)</f>
        <v>0</v>
      </c>
      <c r="Q165" s="11">
        <f>ROUND(IF(O165=0, IF(N165=0, 0, 1), N165/O165),5)</f>
        <v>0</v>
      </c>
      <c r="R165" s="10">
        <f>ROUND(SUM(R161:R164),5)</f>
        <v>1800</v>
      </c>
      <c r="S165" s="10">
        <f>ROUND(SUM(S161:S164),5)</f>
        <v>1800</v>
      </c>
      <c r="T165" s="10">
        <f>ROUND((R165-S165),5)</f>
        <v>0</v>
      </c>
      <c r="U165" s="11">
        <f>ROUND(IF(S165=0, IF(R165=0, 0, 1), R165/S165),5)</f>
        <v>1</v>
      </c>
      <c r="V165" s="10">
        <f>ROUND(SUM(V161:V164),5)</f>
        <v>0</v>
      </c>
      <c r="W165" s="10">
        <f>ROUND(SUM(W161:W164),5)</f>
        <v>0</v>
      </c>
      <c r="X165" s="10">
        <f>ROUND((V165-W165),5)</f>
        <v>0</v>
      </c>
      <c r="Y165" s="11">
        <f>ROUND(IF(W165=0, IF(V165=0, 0, 1), V165/W165),5)</f>
        <v>0</v>
      </c>
      <c r="Z165" s="10">
        <f>ROUND(SUM(Z161:Z164),5)</f>
        <v>0</v>
      </c>
      <c r="AA165" s="10">
        <f>ROUND(SUM(AA161:AA164),5)</f>
        <v>0</v>
      </c>
      <c r="AB165" s="10">
        <f>ROUND((Z165-AA165),5)</f>
        <v>0</v>
      </c>
      <c r="AC165" s="11">
        <f>ROUND(IF(AA165=0, IF(Z165=0, 0, 1), Z165/AA165),5)</f>
        <v>0</v>
      </c>
      <c r="AD165" s="10">
        <f>ROUND(SUM(AD161:AD164),5)</f>
        <v>1800</v>
      </c>
      <c r="AE165" s="10">
        <f>ROUND(SUM(AE161:AE164),5)</f>
        <v>1800</v>
      </c>
      <c r="AF165" s="10">
        <f>ROUND((AD165-AE165),5)</f>
        <v>0</v>
      </c>
      <c r="AG165" s="11">
        <f>ROUND(IF(AE165=0, IF(AD165=0, 0, 1), AD165/AE165),5)</f>
        <v>1</v>
      </c>
      <c r="AH165" s="10">
        <f>ROUND(SUM(AH161:AH164),5)</f>
        <v>0</v>
      </c>
      <c r="AI165" s="10">
        <f>ROUND(SUM(AI161:AI164),5)</f>
        <v>0</v>
      </c>
      <c r="AJ165" s="10">
        <f>ROUND((AH165-AI165),5)</f>
        <v>0</v>
      </c>
      <c r="AK165" s="11">
        <f>ROUND(IF(AI165=0, IF(AH165=0, 0, 1), AH165/AI165),5)</f>
        <v>0</v>
      </c>
      <c r="AL165" s="10">
        <f>ROUND(SUM(AL161:AL164),5)</f>
        <v>0</v>
      </c>
      <c r="AM165" s="10">
        <f>ROUND(SUM(AM161:AM164),5)</f>
        <v>0</v>
      </c>
      <c r="AN165" s="10">
        <f>ROUND((AL165-AM165),5)</f>
        <v>0</v>
      </c>
      <c r="AO165" s="11">
        <f>ROUND(IF(AM165=0, IF(AL165=0, 0, 1), AL165/AM165),5)</f>
        <v>0</v>
      </c>
      <c r="AP165" s="10">
        <f>ROUND(SUM(AP161:AP164),5)</f>
        <v>1800</v>
      </c>
      <c r="AQ165" s="10">
        <f>ROUND(SUM(AQ161:AQ164),5)</f>
        <v>1800</v>
      </c>
      <c r="AR165" s="10">
        <f>ROUND((AP165-AQ165),5)</f>
        <v>0</v>
      </c>
      <c r="AS165" s="11">
        <f>ROUND(IF(AQ165=0, IF(AP165=0, 0, 1), AP165/AQ165),5)</f>
        <v>1</v>
      </c>
      <c r="AT165" s="10">
        <f>ROUND(SUM(AT161:AT164),5)</f>
        <v>0</v>
      </c>
      <c r="AU165" s="10">
        <f>ROUND(SUM(AU161:AU164),5)</f>
        <v>0</v>
      </c>
      <c r="AV165" s="10">
        <f>ROUND((AT165-AU165),5)</f>
        <v>0</v>
      </c>
      <c r="AW165" s="11">
        <f>ROUND(IF(AU165=0, IF(AT165=0, 0, 1), AT165/AU165),5)</f>
        <v>0</v>
      </c>
      <c r="AX165" s="10">
        <f>ROUND(SUM(AX161:AX164),5)</f>
        <v>0</v>
      </c>
      <c r="AY165" s="10">
        <f>ROUND(SUM(AY161:AY164),5)</f>
        <v>0</v>
      </c>
      <c r="AZ165" s="10">
        <f>ROUND((AX165-AY165),5)</f>
        <v>0</v>
      </c>
      <c r="BA165" s="11">
        <f>ROUND(IF(AY165=0, IF(AX165=0, 0, 1), AX165/AY165),5)</f>
        <v>0</v>
      </c>
      <c r="BB165" s="11"/>
      <c r="BC165" s="10">
        <f>ROUND(J165+N165+R165+V165+Z165+AD165+AH165+AL165+AP165+AT165+AX165,5)</f>
        <v>7200</v>
      </c>
      <c r="BD165" s="10">
        <f>ROUND(K165+O165+S165+W165+AA165+AE165+AI165+AM165+AQ165+AU165+AY165,5)</f>
        <v>5400</v>
      </c>
      <c r="BE165" s="10">
        <f>ROUND((BC165-BD165),5)</f>
        <v>1800</v>
      </c>
      <c r="BF165" s="11">
        <f>ROUND(IF(BD165=0, IF(BC165=0, 0, 1), BC165/BD165),5)</f>
        <v>1.3333299999999999</v>
      </c>
    </row>
    <row r="166" spans="1:58" x14ac:dyDescent="0.35">
      <c r="A166" s="1"/>
      <c r="B166" s="1"/>
      <c r="C166" s="1"/>
      <c r="D166" s="1"/>
      <c r="E166" s="1"/>
      <c r="F166" s="1" t="s">
        <v>175</v>
      </c>
      <c r="G166" s="1"/>
      <c r="H166" s="1"/>
      <c r="I166" s="1"/>
      <c r="J166" s="4">
        <f>ROUND(J160+J165,5)</f>
        <v>1800</v>
      </c>
      <c r="K166" s="4">
        <f>ROUND(K160+K165,5)</f>
        <v>0</v>
      </c>
      <c r="L166" s="4">
        <f>ROUND((J166-K166),5)</f>
        <v>1800</v>
      </c>
      <c r="M166" s="5">
        <f>ROUND(IF(K166=0, IF(J166=0, 0, 1), J166/K166),5)</f>
        <v>1</v>
      </c>
      <c r="N166" s="4">
        <f>ROUND(N160+N165,5)</f>
        <v>0</v>
      </c>
      <c r="O166" s="4">
        <f>ROUND(O160+O165,5)</f>
        <v>0</v>
      </c>
      <c r="P166" s="4">
        <f>ROUND((N166-O166),5)</f>
        <v>0</v>
      </c>
      <c r="Q166" s="5">
        <f>ROUND(IF(O166=0, IF(N166=0, 0, 1), N166/O166),5)</f>
        <v>0</v>
      </c>
      <c r="R166" s="4">
        <f>ROUND(R160+R165,5)</f>
        <v>1800</v>
      </c>
      <c r="S166" s="4">
        <f>ROUND(S160+S165,5)</f>
        <v>1800</v>
      </c>
      <c r="T166" s="4">
        <f>ROUND((R166-S166),5)</f>
        <v>0</v>
      </c>
      <c r="U166" s="5">
        <f>ROUND(IF(S166=0, IF(R166=0, 0, 1), R166/S166),5)</f>
        <v>1</v>
      </c>
      <c r="V166" s="4">
        <f>ROUND(V160+V165,5)</f>
        <v>0</v>
      </c>
      <c r="W166" s="4">
        <f>ROUND(W160+W165,5)</f>
        <v>0</v>
      </c>
      <c r="X166" s="4">
        <f>ROUND((V166-W166),5)</f>
        <v>0</v>
      </c>
      <c r="Y166" s="5">
        <f>ROUND(IF(W166=0, IF(V166=0, 0, 1), V166/W166),5)</f>
        <v>0</v>
      </c>
      <c r="Z166" s="4">
        <f>ROUND(Z160+Z165,5)</f>
        <v>0</v>
      </c>
      <c r="AA166" s="4">
        <f>ROUND(AA160+AA165,5)</f>
        <v>0</v>
      </c>
      <c r="AB166" s="4">
        <f>ROUND((Z166-AA166),5)</f>
        <v>0</v>
      </c>
      <c r="AC166" s="5">
        <f>ROUND(IF(AA166=0, IF(Z166=0, 0, 1), Z166/AA166),5)</f>
        <v>0</v>
      </c>
      <c r="AD166" s="4">
        <f>ROUND(AD160+AD165,5)</f>
        <v>1800</v>
      </c>
      <c r="AE166" s="4">
        <f>ROUND(AE160+AE165,5)</f>
        <v>1800</v>
      </c>
      <c r="AF166" s="4">
        <f>ROUND((AD166-AE166),5)</f>
        <v>0</v>
      </c>
      <c r="AG166" s="5">
        <f>ROUND(IF(AE166=0, IF(AD166=0, 0, 1), AD166/AE166),5)</f>
        <v>1</v>
      </c>
      <c r="AH166" s="4">
        <f>ROUND(AH160+AH165,5)</f>
        <v>0</v>
      </c>
      <c r="AI166" s="4">
        <f>ROUND(AI160+AI165,5)</f>
        <v>0</v>
      </c>
      <c r="AJ166" s="4">
        <f>ROUND((AH166-AI166),5)</f>
        <v>0</v>
      </c>
      <c r="AK166" s="5">
        <f>ROUND(IF(AI166=0, IF(AH166=0, 0, 1), AH166/AI166),5)</f>
        <v>0</v>
      </c>
      <c r="AL166" s="4">
        <f>ROUND(AL160+AL165,5)</f>
        <v>0</v>
      </c>
      <c r="AM166" s="4">
        <f>ROUND(AM160+AM165,5)</f>
        <v>0</v>
      </c>
      <c r="AN166" s="4">
        <f>ROUND((AL166-AM166),5)</f>
        <v>0</v>
      </c>
      <c r="AO166" s="5">
        <f>ROUND(IF(AM166=0, IF(AL166=0, 0, 1), AL166/AM166),5)</f>
        <v>0</v>
      </c>
      <c r="AP166" s="4">
        <f>ROUND(AP160+AP165,5)</f>
        <v>1800</v>
      </c>
      <c r="AQ166" s="4">
        <f>ROUND(AQ160+AQ165,5)</f>
        <v>1800</v>
      </c>
      <c r="AR166" s="4">
        <f>ROUND((AP166-AQ166),5)</f>
        <v>0</v>
      </c>
      <c r="AS166" s="5">
        <f>ROUND(IF(AQ166=0, IF(AP166=0, 0, 1), AP166/AQ166),5)</f>
        <v>1</v>
      </c>
      <c r="AT166" s="4">
        <f>ROUND(AT160+AT165,5)</f>
        <v>0</v>
      </c>
      <c r="AU166" s="4">
        <f>ROUND(AU160+AU165,5)</f>
        <v>0</v>
      </c>
      <c r="AV166" s="4">
        <f>ROUND((AT166-AU166),5)</f>
        <v>0</v>
      </c>
      <c r="AW166" s="5">
        <f>ROUND(IF(AU166=0, IF(AT166=0, 0, 1), AT166/AU166),5)</f>
        <v>0</v>
      </c>
      <c r="AX166" s="4">
        <f>ROUND(AX160+AX165,5)</f>
        <v>0</v>
      </c>
      <c r="AY166" s="4">
        <f>ROUND(AY160+AY165,5)</f>
        <v>0</v>
      </c>
      <c r="AZ166" s="4">
        <f>ROUND((AX166-AY166),5)</f>
        <v>0</v>
      </c>
      <c r="BA166" s="5">
        <f>ROUND(IF(AY166=0, IF(AX166=0, 0, 1), AX166/AY166),5)</f>
        <v>0</v>
      </c>
      <c r="BB166" s="5"/>
      <c r="BC166" s="4">
        <f>ROUND(J166+N166+R166+V166+Z166+AD166+AH166+AL166+AP166+AT166+AX166,5)</f>
        <v>7200</v>
      </c>
      <c r="BD166" s="4">
        <f>ROUND(K166+O166+S166+W166+AA166+AE166+AI166+AM166+AQ166+AU166+AY166,5)</f>
        <v>5400</v>
      </c>
      <c r="BE166" s="4">
        <f>ROUND((BC166-BD166),5)</f>
        <v>1800</v>
      </c>
      <c r="BF166" s="5">
        <f>ROUND(IF(BD166=0, IF(BC166=0, 0, 1), BC166/BD166),5)</f>
        <v>1.3333299999999999</v>
      </c>
    </row>
    <row r="167" spans="1:58" x14ac:dyDescent="0.35">
      <c r="A167" s="1"/>
      <c r="B167" s="1"/>
      <c r="C167" s="1"/>
      <c r="D167" s="1"/>
      <c r="E167" s="1"/>
      <c r="F167" s="1" t="s">
        <v>176</v>
      </c>
      <c r="G167" s="1"/>
      <c r="H167" s="1"/>
      <c r="I167" s="1"/>
      <c r="J167" s="4"/>
      <c r="K167" s="4"/>
      <c r="L167" s="4"/>
      <c r="M167" s="5"/>
      <c r="N167" s="4"/>
      <c r="O167" s="4"/>
      <c r="P167" s="4"/>
      <c r="Q167" s="5"/>
      <c r="R167" s="4"/>
      <c r="S167" s="4"/>
      <c r="T167" s="4"/>
      <c r="U167" s="5"/>
      <c r="V167" s="4"/>
      <c r="W167" s="4"/>
      <c r="X167" s="4"/>
      <c r="Y167" s="5"/>
      <c r="Z167" s="4"/>
      <c r="AA167" s="4"/>
      <c r="AB167" s="4"/>
      <c r="AC167" s="5"/>
      <c r="AD167" s="4"/>
      <c r="AE167" s="4"/>
      <c r="AF167" s="4"/>
      <c r="AG167" s="5"/>
      <c r="AH167" s="4"/>
      <c r="AI167" s="4"/>
      <c r="AJ167" s="4"/>
      <c r="AK167" s="5"/>
      <c r="AL167" s="4"/>
      <c r="AM167" s="4"/>
      <c r="AN167" s="4"/>
      <c r="AO167" s="5"/>
      <c r="AP167" s="4"/>
      <c r="AQ167" s="4"/>
      <c r="AR167" s="4"/>
      <c r="AS167" s="5"/>
      <c r="AT167" s="4"/>
      <c r="AU167" s="4"/>
      <c r="AV167" s="4"/>
      <c r="AW167" s="5"/>
      <c r="AX167" s="4"/>
      <c r="AY167" s="4"/>
      <c r="AZ167" s="4"/>
      <c r="BA167" s="5"/>
      <c r="BB167" s="5"/>
      <c r="BC167" s="4"/>
      <c r="BD167" s="4"/>
      <c r="BE167" s="4"/>
      <c r="BF167" s="5"/>
    </row>
    <row r="168" spans="1:58" x14ac:dyDescent="0.35">
      <c r="A168" s="1"/>
      <c r="B168" s="1"/>
      <c r="C168" s="1"/>
      <c r="D168" s="1"/>
      <c r="E168" s="1"/>
      <c r="F168" s="1"/>
      <c r="G168" s="1" t="s">
        <v>177</v>
      </c>
      <c r="H168" s="1"/>
      <c r="I168" s="1"/>
      <c r="J168" s="4"/>
      <c r="K168" s="4"/>
      <c r="L168" s="4"/>
      <c r="M168" s="5"/>
      <c r="N168" s="4"/>
      <c r="O168" s="4"/>
      <c r="P168" s="4"/>
      <c r="Q168" s="5"/>
      <c r="R168" s="4"/>
      <c r="S168" s="4"/>
      <c r="T168" s="4"/>
      <c r="U168" s="5"/>
      <c r="V168" s="4"/>
      <c r="W168" s="4"/>
      <c r="X168" s="4"/>
      <c r="Y168" s="5"/>
      <c r="Z168" s="4"/>
      <c r="AA168" s="4"/>
      <c r="AB168" s="4"/>
      <c r="AC168" s="5"/>
      <c r="AD168" s="4"/>
      <c r="AE168" s="4"/>
      <c r="AF168" s="4"/>
      <c r="AG168" s="5"/>
      <c r="AH168" s="4"/>
      <c r="AI168" s="4"/>
      <c r="AJ168" s="4"/>
      <c r="AK168" s="5"/>
      <c r="AL168" s="4"/>
      <c r="AM168" s="4"/>
      <c r="AN168" s="4"/>
      <c r="AO168" s="5"/>
      <c r="AP168" s="4"/>
      <c r="AQ168" s="4"/>
      <c r="AR168" s="4"/>
      <c r="AS168" s="5"/>
      <c r="AT168" s="4"/>
      <c r="AU168" s="4"/>
      <c r="AV168" s="4"/>
      <c r="AW168" s="5"/>
      <c r="AX168" s="4"/>
      <c r="AY168" s="4"/>
      <c r="AZ168" s="4"/>
      <c r="BA168" s="5"/>
      <c r="BB168" s="5"/>
      <c r="BC168" s="4"/>
      <c r="BD168" s="4"/>
      <c r="BE168" s="4"/>
      <c r="BF168" s="5"/>
    </row>
    <row r="169" spans="1:58" x14ac:dyDescent="0.35">
      <c r="A169" s="1"/>
      <c r="B169" s="1"/>
      <c r="C169" s="1"/>
      <c r="D169" s="1"/>
      <c r="E169" s="1"/>
      <c r="F169" s="1"/>
      <c r="G169" s="1"/>
      <c r="H169" s="1" t="s">
        <v>178</v>
      </c>
      <c r="I169" s="1"/>
      <c r="J169" s="4"/>
      <c r="K169" s="4"/>
      <c r="L169" s="4"/>
      <c r="M169" s="5"/>
      <c r="N169" s="4"/>
      <c r="O169" s="4"/>
      <c r="P169" s="4"/>
      <c r="Q169" s="5"/>
      <c r="R169" s="4"/>
      <c r="S169" s="4"/>
      <c r="T169" s="4"/>
      <c r="U169" s="5"/>
      <c r="V169" s="4"/>
      <c r="W169" s="4"/>
      <c r="X169" s="4"/>
      <c r="Y169" s="5"/>
      <c r="Z169" s="4"/>
      <c r="AA169" s="4"/>
      <c r="AB169" s="4"/>
      <c r="AC169" s="5"/>
      <c r="AD169" s="4"/>
      <c r="AE169" s="4"/>
      <c r="AF169" s="4"/>
      <c r="AG169" s="5"/>
      <c r="AH169" s="4"/>
      <c r="AI169" s="4"/>
      <c r="AJ169" s="4"/>
      <c r="AK169" s="5"/>
      <c r="AL169" s="4"/>
      <c r="AM169" s="4"/>
      <c r="AN169" s="4"/>
      <c r="AO169" s="5"/>
      <c r="AP169" s="4"/>
      <c r="AQ169" s="4"/>
      <c r="AR169" s="4"/>
      <c r="AS169" s="5"/>
      <c r="AT169" s="4"/>
      <c r="AU169" s="4"/>
      <c r="AV169" s="4"/>
      <c r="AW169" s="5"/>
      <c r="AX169" s="4"/>
      <c r="AY169" s="4"/>
      <c r="AZ169" s="4"/>
      <c r="BA169" s="5"/>
      <c r="BB169" s="5"/>
      <c r="BC169" s="4"/>
      <c r="BD169" s="4"/>
      <c r="BE169" s="4"/>
      <c r="BF169" s="5"/>
    </row>
    <row r="170" spans="1:58" ht="15" thickBot="1" x14ac:dyDescent="0.4">
      <c r="A170" s="1"/>
      <c r="B170" s="1"/>
      <c r="C170" s="1"/>
      <c r="D170" s="1"/>
      <c r="E170" s="1"/>
      <c r="F170" s="1"/>
      <c r="G170" s="1"/>
      <c r="H170" s="1"/>
      <c r="I170" s="1" t="s">
        <v>179</v>
      </c>
      <c r="J170" s="8">
        <v>923.75</v>
      </c>
      <c r="K170" s="8">
        <v>992.37</v>
      </c>
      <c r="L170" s="8">
        <f>ROUND((J170-K170),5)</f>
        <v>-68.62</v>
      </c>
      <c r="M170" s="9">
        <f>ROUND(IF(K170=0, IF(J170=0, 0, 1), J170/K170),5)</f>
        <v>0.93084999999999996</v>
      </c>
      <c r="N170" s="8">
        <v>767.5</v>
      </c>
      <c r="O170" s="8">
        <v>992.33</v>
      </c>
      <c r="P170" s="8">
        <f>ROUND((N170-O170),5)</f>
        <v>-224.83</v>
      </c>
      <c r="Q170" s="9">
        <f>ROUND(IF(O170=0, IF(N170=0, 0, 1), N170/O170),5)</f>
        <v>0.77342999999999995</v>
      </c>
      <c r="R170" s="8">
        <v>106.22</v>
      </c>
      <c r="S170" s="8">
        <v>992.33</v>
      </c>
      <c r="T170" s="8">
        <f>ROUND((R170-S170),5)</f>
        <v>-886.11</v>
      </c>
      <c r="U170" s="9">
        <f>ROUND(IF(S170=0, IF(R170=0, 0, 1), R170/S170),5)</f>
        <v>0.10704</v>
      </c>
      <c r="V170" s="8">
        <v>2175.75</v>
      </c>
      <c r="W170" s="8">
        <v>992.33</v>
      </c>
      <c r="X170" s="8">
        <f>ROUND((V170-W170),5)</f>
        <v>1183.42</v>
      </c>
      <c r="Y170" s="9">
        <f>ROUND(IF(W170=0, IF(V170=0, 0, 1), V170/W170),5)</f>
        <v>2.1925699999999999</v>
      </c>
      <c r="Z170" s="8">
        <v>2572.5</v>
      </c>
      <c r="AA170" s="8">
        <v>992.33</v>
      </c>
      <c r="AB170" s="8">
        <f>ROUND((Z170-AA170),5)</f>
        <v>1580.17</v>
      </c>
      <c r="AC170" s="9">
        <f>ROUND(IF(AA170=0, IF(Z170=0, 0, 1), Z170/AA170),5)</f>
        <v>2.5923799999999999</v>
      </c>
      <c r="AD170" s="8">
        <v>436.5</v>
      </c>
      <c r="AE170" s="8">
        <v>992.33</v>
      </c>
      <c r="AF170" s="8">
        <f>ROUND((AD170-AE170),5)</f>
        <v>-555.83000000000004</v>
      </c>
      <c r="AG170" s="9">
        <f>ROUND(IF(AE170=0, IF(AD170=0, 0, 1), AD170/AE170),5)</f>
        <v>0.43986999999999998</v>
      </c>
      <c r="AH170" s="8">
        <v>259.35000000000002</v>
      </c>
      <c r="AI170" s="8">
        <v>992.33</v>
      </c>
      <c r="AJ170" s="8">
        <f>ROUND((AH170-AI170),5)</f>
        <v>-732.98</v>
      </c>
      <c r="AK170" s="9">
        <f>ROUND(IF(AI170=0, IF(AH170=0, 0, 1), AH170/AI170),5)</f>
        <v>0.26135000000000003</v>
      </c>
      <c r="AL170" s="8">
        <v>744.3</v>
      </c>
      <c r="AM170" s="8">
        <v>992.33</v>
      </c>
      <c r="AN170" s="8">
        <f>ROUND((AL170-AM170),5)</f>
        <v>-248.03</v>
      </c>
      <c r="AO170" s="9">
        <f>ROUND(IF(AM170=0, IF(AL170=0, 0, 1), AL170/AM170),5)</f>
        <v>0.75004999999999999</v>
      </c>
      <c r="AP170" s="8">
        <v>2620.91</v>
      </c>
      <c r="AQ170" s="8">
        <v>992.33</v>
      </c>
      <c r="AR170" s="8">
        <f>ROUND((AP170-AQ170),5)</f>
        <v>1628.58</v>
      </c>
      <c r="AS170" s="9">
        <f>ROUND(IF(AQ170=0, IF(AP170=0, 0, 1), AP170/AQ170),5)</f>
        <v>2.6411699999999998</v>
      </c>
      <c r="AT170" s="8">
        <v>2039.9</v>
      </c>
      <c r="AU170" s="8">
        <v>992.33</v>
      </c>
      <c r="AV170" s="8">
        <f>ROUND((AT170-AU170),5)</f>
        <v>1047.57</v>
      </c>
      <c r="AW170" s="9">
        <f>ROUND(IF(AU170=0, IF(AT170=0, 0, 1), AT170/AU170),5)</f>
        <v>2.0556700000000001</v>
      </c>
      <c r="AX170" s="8">
        <v>4920.76</v>
      </c>
      <c r="AY170" s="8">
        <v>992.33</v>
      </c>
      <c r="AZ170" s="8">
        <f>ROUND((AX170-AY170),5)</f>
        <v>3928.43</v>
      </c>
      <c r="BA170" s="9">
        <f>ROUND(IF(AY170=0, IF(AX170=0, 0, 1), AX170/AY170),5)</f>
        <v>4.9587899999999996</v>
      </c>
      <c r="BB170" s="9"/>
      <c r="BC170" s="8">
        <f>ROUND(J170+N170+R170+V170+Z170+AD170+AH170+AL170+AP170+AT170+AX170,5)</f>
        <v>17567.439999999999</v>
      </c>
      <c r="BD170" s="8">
        <f>ROUND(K170+O170+S170+W170+AA170+AE170+AI170+AM170+AQ170+AU170+AY170,5)</f>
        <v>10915.67</v>
      </c>
      <c r="BE170" s="8">
        <f>ROUND((BC170-BD170),5)</f>
        <v>6651.77</v>
      </c>
      <c r="BF170" s="9">
        <f>ROUND(IF(BD170=0, IF(BC170=0, 0, 1), BC170/BD170),5)</f>
        <v>1.60938</v>
      </c>
    </row>
    <row r="171" spans="1:58" ht="15" thickBot="1" x14ac:dyDescent="0.4">
      <c r="A171" s="1"/>
      <c r="B171" s="1"/>
      <c r="C171" s="1"/>
      <c r="D171" s="1"/>
      <c r="E171" s="1"/>
      <c r="F171" s="1"/>
      <c r="G171" s="1"/>
      <c r="H171" s="1" t="s">
        <v>180</v>
      </c>
      <c r="I171" s="1"/>
      <c r="J171" s="10">
        <f>ROUND(SUM(J169:J170),5)</f>
        <v>923.75</v>
      </c>
      <c r="K171" s="10">
        <f>ROUND(SUM(K169:K170),5)</f>
        <v>992.37</v>
      </c>
      <c r="L171" s="10">
        <f>ROUND((J171-K171),5)</f>
        <v>-68.62</v>
      </c>
      <c r="M171" s="11">
        <f>ROUND(IF(K171=0, IF(J171=0, 0, 1), J171/K171),5)</f>
        <v>0.93084999999999996</v>
      </c>
      <c r="N171" s="10">
        <f>ROUND(SUM(N169:N170),5)</f>
        <v>767.5</v>
      </c>
      <c r="O171" s="10">
        <f>ROUND(SUM(O169:O170),5)</f>
        <v>992.33</v>
      </c>
      <c r="P171" s="10">
        <f>ROUND((N171-O171),5)</f>
        <v>-224.83</v>
      </c>
      <c r="Q171" s="11">
        <f>ROUND(IF(O171=0, IF(N171=0, 0, 1), N171/O171),5)</f>
        <v>0.77342999999999995</v>
      </c>
      <c r="R171" s="10">
        <f>ROUND(SUM(R169:R170),5)</f>
        <v>106.22</v>
      </c>
      <c r="S171" s="10">
        <f>ROUND(SUM(S169:S170),5)</f>
        <v>992.33</v>
      </c>
      <c r="T171" s="10">
        <f>ROUND((R171-S171),5)</f>
        <v>-886.11</v>
      </c>
      <c r="U171" s="11">
        <f>ROUND(IF(S171=0, IF(R171=0, 0, 1), R171/S171),5)</f>
        <v>0.10704</v>
      </c>
      <c r="V171" s="10">
        <f>ROUND(SUM(V169:V170),5)</f>
        <v>2175.75</v>
      </c>
      <c r="W171" s="10">
        <f>ROUND(SUM(W169:W170),5)</f>
        <v>992.33</v>
      </c>
      <c r="X171" s="10">
        <f>ROUND((V171-W171),5)</f>
        <v>1183.42</v>
      </c>
      <c r="Y171" s="11">
        <f>ROUND(IF(W171=0, IF(V171=0, 0, 1), V171/W171),5)</f>
        <v>2.1925699999999999</v>
      </c>
      <c r="Z171" s="10">
        <f>ROUND(SUM(Z169:Z170),5)</f>
        <v>2572.5</v>
      </c>
      <c r="AA171" s="10">
        <f>ROUND(SUM(AA169:AA170),5)</f>
        <v>992.33</v>
      </c>
      <c r="AB171" s="10">
        <f>ROUND((Z171-AA171),5)</f>
        <v>1580.17</v>
      </c>
      <c r="AC171" s="11">
        <f>ROUND(IF(AA171=0, IF(Z171=0, 0, 1), Z171/AA171),5)</f>
        <v>2.5923799999999999</v>
      </c>
      <c r="AD171" s="10">
        <f>ROUND(SUM(AD169:AD170),5)</f>
        <v>436.5</v>
      </c>
      <c r="AE171" s="10">
        <f>ROUND(SUM(AE169:AE170),5)</f>
        <v>992.33</v>
      </c>
      <c r="AF171" s="10">
        <f>ROUND((AD171-AE171),5)</f>
        <v>-555.83000000000004</v>
      </c>
      <c r="AG171" s="11">
        <f>ROUND(IF(AE171=0, IF(AD171=0, 0, 1), AD171/AE171),5)</f>
        <v>0.43986999999999998</v>
      </c>
      <c r="AH171" s="10">
        <f>ROUND(SUM(AH169:AH170),5)</f>
        <v>259.35000000000002</v>
      </c>
      <c r="AI171" s="10">
        <f>ROUND(SUM(AI169:AI170),5)</f>
        <v>992.33</v>
      </c>
      <c r="AJ171" s="10">
        <f>ROUND((AH171-AI171),5)</f>
        <v>-732.98</v>
      </c>
      <c r="AK171" s="11">
        <f>ROUND(IF(AI171=0, IF(AH171=0, 0, 1), AH171/AI171),5)</f>
        <v>0.26135000000000003</v>
      </c>
      <c r="AL171" s="10">
        <f>ROUND(SUM(AL169:AL170),5)</f>
        <v>744.3</v>
      </c>
      <c r="AM171" s="10">
        <f>ROUND(SUM(AM169:AM170),5)</f>
        <v>992.33</v>
      </c>
      <c r="AN171" s="10">
        <f>ROUND((AL171-AM171),5)</f>
        <v>-248.03</v>
      </c>
      <c r="AO171" s="11">
        <f>ROUND(IF(AM171=0, IF(AL171=0, 0, 1), AL171/AM171),5)</f>
        <v>0.75004999999999999</v>
      </c>
      <c r="AP171" s="10">
        <f>ROUND(SUM(AP169:AP170),5)</f>
        <v>2620.91</v>
      </c>
      <c r="AQ171" s="10">
        <f>ROUND(SUM(AQ169:AQ170),5)</f>
        <v>992.33</v>
      </c>
      <c r="AR171" s="10">
        <f>ROUND((AP171-AQ171),5)</f>
        <v>1628.58</v>
      </c>
      <c r="AS171" s="11">
        <f>ROUND(IF(AQ171=0, IF(AP171=0, 0, 1), AP171/AQ171),5)</f>
        <v>2.6411699999999998</v>
      </c>
      <c r="AT171" s="10">
        <f>ROUND(SUM(AT169:AT170),5)</f>
        <v>2039.9</v>
      </c>
      <c r="AU171" s="10">
        <f>ROUND(SUM(AU169:AU170),5)</f>
        <v>992.33</v>
      </c>
      <c r="AV171" s="10">
        <f>ROUND((AT171-AU171),5)</f>
        <v>1047.57</v>
      </c>
      <c r="AW171" s="11">
        <f>ROUND(IF(AU171=0, IF(AT171=0, 0, 1), AT171/AU171),5)</f>
        <v>2.0556700000000001</v>
      </c>
      <c r="AX171" s="10">
        <f>ROUND(SUM(AX169:AX170),5)</f>
        <v>4920.76</v>
      </c>
      <c r="AY171" s="10">
        <f>ROUND(SUM(AY169:AY170),5)</f>
        <v>992.33</v>
      </c>
      <c r="AZ171" s="10">
        <f>ROUND((AX171-AY171),5)</f>
        <v>3928.43</v>
      </c>
      <c r="BA171" s="11">
        <f>ROUND(IF(AY171=0, IF(AX171=0, 0, 1), AX171/AY171),5)</f>
        <v>4.9587899999999996</v>
      </c>
      <c r="BB171" s="11"/>
      <c r="BC171" s="10">
        <f>ROUND(J171+N171+R171+V171+Z171+AD171+AH171+AL171+AP171+AT171+AX171,5)</f>
        <v>17567.439999999999</v>
      </c>
      <c r="BD171" s="10">
        <f>ROUND(K171+O171+S171+W171+AA171+AE171+AI171+AM171+AQ171+AU171+AY171,5)</f>
        <v>10915.67</v>
      </c>
      <c r="BE171" s="10">
        <f>ROUND((BC171-BD171),5)</f>
        <v>6651.77</v>
      </c>
      <c r="BF171" s="11">
        <f>ROUND(IF(BD171=0, IF(BC171=0, 0, 1), BC171/BD171),5)</f>
        <v>1.60938</v>
      </c>
    </row>
    <row r="172" spans="1:58" x14ac:dyDescent="0.35">
      <c r="A172" s="1"/>
      <c r="B172" s="1"/>
      <c r="C172" s="1"/>
      <c r="D172" s="1"/>
      <c r="E172" s="1"/>
      <c r="F172" s="1"/>
      <c r="G172" s="1" t="s">
        <v>181</v>
      </c>
      <c r="H172" s="1"/>
      <c r="I172" s="1"/>
      <c r="J172" s="4">
        <f>ROUND(J168+J171,5)</f>
        <v>923.75</v>
      </c>
      <c r="K172" s="4">
        <f>ROUND(K168+K171,5)</f>
        <v>992.37</v>
      </c>
      <c r="L172" s="4">
        <f>ROUND((J172-K172),5)</f>
        <v>-68.62</v>
      </c>
      <c r="M172" s="5">
        <f>ROUND(IF(K172=0, IF(J172=0, 0, 1), J172/K172),5)</f>
        <v>0.93084999999999996</v>
      </c>
      <c r="N172" s="4">
        <f>ROUND(N168+N171,5)</f>
        <v>767.5</v>
      </c>
      <c r="O172" s="4">
        <f>ROUND(O168+O171,5)</f>
        <v>992.33</v>
      </c>
      <c r="P172" s="4">
        <f>ROUND((N172-O172),5)</f>
        <v>-224.83</v>
      </c>
      <c r="Q172" s="5">
        <f>ROUND(IF(O172=0, IF(N172=0, 0, 1), N172/O172),5)</f>
        <v>0.77342999999999995</v>
      </c>
      <c r="R172" s="4">
        <f>ROUND(R168+R171,5)</f>
        <v>106.22</v>
      </c>
      <c r="S172" s="4">
        <f>ROUND(S168+S171,5)</f>
        <v>992.33</v>
      </c>
      <c r="T172" s="4">
        <f>ROUND((R172-S172),5)</f>
        <v>-886.11</v>
      </c>
      <c r="U172" s="5">
        <f>ROUND(IF(S172=0, IF(R172=0, 0, 1), R172/S172),5)</f>
        <v>0.10704</v>
      </c>
      <c r="V172" s="4">
        <f>ROUND(V168+V171,5)</f>
        <v>2175.75</v>
      </c>
      <c r="W172" s="4">
        <f>ROUND(W168+W171,5)</f>
        <v>992.33</v>
      </c>
      <c r="X172" s="4">
        <f>ROUND((V172-W172),5)</f>
        <v>1183.42</v>
      </c>
      <c r="Y172" s="5">
        <f>ROUND(IF(W172=0, IF(V172=0, 0, 1), V172/W172),5)</f>
        <v>2.1925699999999999</v>
      </c>
      <c r="Z172" s="4">
        <f>ROUND(Z168+Z171,5)</f>
        <v>2572.5</v>
      </c>
      <c r="AA172" s="4">
        <f>ROUND(AA168+AA171,5)</f>
        <v>992.33</v>
      </c>
      <c r="AB172" s="4">
        <f>ROUND((Z172-AA172),5)</f>
        <v>1580.17</v>
      </c>
      <c r="AC172" s="5">
        <f>ROUND(IF(AA172=0, IF(Z172=0, 0, 1), Z172/AA172),5)</f>
        <v>2.5923799999999999</v>
      </c>
      <c r="AD172" s="4">
        <f>ROUND(AD168+AD171,5)</f>
        <v>436.5</v>
      </c>
      <c r="AE172" s="4">
        <f>ROUND(AE168+AE171,5)</f>
        <v>992.33</v>
      </c>
      <c r="AF172" s="4">
        <f>ROUND((AD172-AE172),5)</f>
        <v>-555.83000000000004</v>
      </c>
      <c r="AG172" s="5">
        <f>ROUND(IF(AE172=0, IF(AD172=0, 0, 1), AD172/AE172),5)</f>
        <v>0.43986999999999998</v>
      </c>
      <c r="AH172" s="4">
        <f>ROUND(AH168+AH171,5)</f>
        <v>259.35000000000002</v>
      </c>
      <c r="AI172" s="4">
        <f>ROUND(AI168+AI171,5)</f>
        <v>992.33</v>
      </c>
      <c r="AJ172" s="4">
        <f>ROUND((AH172-AI172),5)</f>
        <v>-732.98</v>
      </c>
      <c r="AK172" s="5">
        <f>ROUND(IF(AI172=0, IF(AH172=0, 0, 1), AH172/AI172),5)</f>
        <v>0.26135000000000003</v>
      </c>
      <c r="AL172" s="4">
        <f>ROUND(AL168+AL171,5)</f>
        <v>744.3</v>
      </c>
      <c r="AM172" s="4">
        <f>ROUND(AM168+AM171,5)</f>
        <v>992.33</v>
      </c>
      <c r="AN172" s="4">
        <f>ROUND((AL172-AM172),5)</f>
        <v>-248.03</v>
      </c>
      <c r="AO172" s="5">
        <f>ROUND(IF(AM172=0, IF(AL172=0, 0, 1), AL172/AM172),5)</f>
        <v>0.75004999999999999</v>
      </c>
      <c r="AP172" s="4">
        <f>ROUND(AP168+AP171,5)</f>
        <v>2620.91</v>
      </c>
      <c r="AQ172" s="4">
        <f>ROUND(AQ168+AQ171,5)</f>
        <v>992.33</v>
      </c>
      <c r="AR172" s="4">
        <f>ROUND((AP172-AQ172),5)</f>
        <v>1628.58</v>
      </c>
      <c r="AS172" s="5">
        <f>ROUND(IF(AQ172=0, IF(AP172=0, 0, 1), AP172/AQ172),5)</f>
        <v>2.6411699999999998</v>
      </c>
      <c r="AT172" s="4">
        <f>ROUND(AT168+AT171,5)</f>
        <v>2039.9</v>
      </c>
      <c r="AU172" s="4">
        <f>ROUND(AU168+AU171,5)</f>
        <v>992.33</v>
      </c>
      <c r="AV172" s="4">
        <f>ROUND((AT172-AU172),5)</f>
        <v>1047.57</v>
      </c>
      <c r="AW172" s="5">
        <f>ROUND(IF(AU172=0, IF(AT172=0, 0, 1), AT172/AU172),5)</f>
        <v>2.0556700000000001</v>
      </c>
      <c r="AX172" s="4">
        <f>ROUND(AX168+AX171,5)</f>
        <v>4920.76</v>
      </c>
      <c r="AY172" s="4">
        <f>ROUND(AY168+AY171,5)</f>
        <v>992.33</v>
      </c>
      <c r="AZ172" s="4">
        <f>ROUND((AX172-AY172),5)</f>
        <v>3928.43</v>
      </c>
      <c r="BA172" s="5">
        <f>ROUND(IF(AY172=0, IF(AX172=0, 0, 1), AX172/AY172),5)</f>
        <v>4.9587899999999996</v>
      </c>
      <c r="BB172" s="5"/>
      <c r="BC172" s="4">
        <f>ROUND(J172+N172+R172+V172+Z172+AD172+AH172+AL172+AP172+AT172+AX172,5)</f>
        <v>17567.439999999999</v>
      </c>
      <c r="BD172" s="4">
        <f>ROUND(K172+O172+S172+W172+AA172+AE172+AI172+AM172+AQ172+AU172+AY172,5)</f>
        <v>10915.67</v>
      </c>
      <c r="BE172" s="4">
        <f>ROUND((BC172-BD172),5)</f>
        <v>6651.77</v>
      </c>
      <c r="BF172" s="5">
        <f>ROUND(IF(BD172=0, IF(BC172=0, 0, 1), BC172/BD172),5)</f>
        <v>1.60938</v>
      </c>
    </row>
    <row r="173" spans="1:58" x14ac:dyDescent="0.35">
      <c r="A173" s="1"/>
      <c r="B173" s="1"/>
      <c r="C173" s="1"/>
      <c r="D173" s="1"/>
      <c r="E173" s="1"/>
      <c r="F173" s="1"/>
      <c r="G173" s="1" t="s">
        <v>182</v>
      </c>
      <c r="H173" s="1"/>
      <c r="I173" s="1"/>
      <c r="J173" s="4"/>
      <c r="K173" s="4"/>
      <c r="L173" s="4"/>
      <c r="M173" s="5"/>
      <c r="N173" s="4"/>
      <c r="O173" s="4"/>
      <c r="P173" s="4"/>
      <c r="Q173" s="5"/>
      <c r="R173" s="4"/>
      <c r="S173" s="4"/>
      <c r="T173" s="4"/>
      <c r="U173" s="5"/>
      <c r="V173" s="4"/>
      <c r="W173" s="4"/>
      <c r="X173" s="4"/>
      <c r="Y173" s="5"/>
      <c r="Z173" s="4"/>
      <c r="AA173" s="4"/>
      <c r="AB173" s="4"/>
      <c r="AC173" s="5"/>
      <c r="AD173" s="4"/>
      <c r="AE173" s="4"/>
      <c r="AF173" s="4"/>
      <c r="AG173" s="5"/>
      <c r="AH173" s="4"/>
      <c r="AI173" s="4"/>
      <c r="AJ173" s="4"/>
      <c r="AK173" s="5"/>
      <c r="AL173" s="4"/>
      <c r="AM173" s="4"/>
      <c r="AN173" s="4"/>
      <c r="AO173" s="5"/>
      <c r="AP173" s="4"/>
      <c r="AQ173" s="4"/>
      <c r="AR173" s="4"/>
      <c r="AS173" s="5"/>
      <c r="AT173" s="4"/>
      <c r="AU173" s="4"/>
      <c r="AV173" s="4"/>
      <c r="AW173" s="5"/>
      <c r="AX173" s="4"/>
      <c r="AY173" s="4"/>
      <c r="AZ173" s="4"/>
      <c r="BA173" s="5"/>
      <c r="BB173" s="5"/>
      <c r="BC173" s="4"/>
      <c r="BD173" s="4"/>
      <c r="BE173" s="4"/>
      <c r="BF173" s="5"/>
    </row>
    <row r="174" spans="1:58" x14ac:dyDescent="0.35">
      <c r="A174" s="1"/>
      <c r="B174" s="1"/>
      <c r="C174" s="1"/>
      <c r="D174" s="1"/>
      <c r="E174" s="1"/>
      <c r="F174" s="1"/>
      <c r="G174" s="1"/>
      <c r="H174" s="1" t="s">
        <v>183</v>
      </c>
      <c r="I174" s="1"/>
      <c r="J174" s="4"/>
      <c r="K174" s="4"/>
      <c r="L174" s="4"/>
      <c r="M174" s="5"/>
      <c r="N174" s="4"/>
      <c r="O174" s="4"/>
      <c r="P174" s="4"/>
      <c r="Q174" s="5"/>
      <c r="R174" s="4"/>
      <c r="S174" s="4"/>
      <c r="T174" s="4"/>
      <c r="U174" s="5"/>
      <c r="V174" s="4"/>
      <c r="W174" s="4"/>
      <c r="X174" s="4"/>
      <c r="Y174" s="5"/>
      <c r="Z174" s="4"/>
      <c r="AA174" s="4"/>
      <c r="AB174" s="4"/>
      <c r="AC174" s="5"/>
      <c r="AD174" s="4"/>
      <c r="AE174" s="4"/>
      <c r="AF174" s="4"/>
      <c r="AG174" s="5"/>
      <c r="AH174" s="4"/>
      <c r="AI174" s="4"/>
      <c r="AJ174" s="4"/>
      <c r="AK174" s="5"/>
      <c r="AL174" s="4"/>
      <c r="AM174" s="4"/>
      <c r="AN174" s="4"/>
      <c r="AO174" s="5"/>
      <c r="AP174" s="4"/>
      <c r="AQ174" s="4"/>
      <c r="AR174" s="4"/>
      <c r="AS174" s="5"/>
      <c r="AT174" s="4"/>
      <c r="AU174" s="4"/>
      <c r="AV174" s="4"/>
      <c r="AW174" s="5"/>
      <c r="AX174" s="4"/>
      <c r="AY174" s="4"/>
      <c r="AZ174" s="4"/>
      <c r="BA174" s="5"/>
      <c r="BB174" s="5"/>
      <c r="BC174" s="4"/>
      <c r="BD174" s="4"/>
      <c r="BE174" s="4"/>
      <c r="BF174" s="5"/>
    </row>
    <row r="175" spans="1:58" x14ac:dyDescent="0.35">
      <c r="A175" s="1"/>
      <c r="B175" s="1"/>
      <c r="C175" s="1"/>
      <c r="D175" s="1"/>
      <c r="E175" s="1"/>
      <c r="F175" s="1"/>
      <c r="G175" s="1"/>
      <c r="H175" s="1"/>
      <c r="I175" s="1" t="s">
        <v>184</v>
      </c>
      <c r="J175" s="4">
        <v>31.08</v>
      </c>
      <c r="K175" s="4">
        <v>94.13</v>
      </c>
      <c r="L175" s="4">
        <f>ROUND((J175-K175),5)</f>
        <v>-63.05</v>
      </c>
      <c r="M175" s="5">
        <f>ROUND(IF(K175=0, IF(J175=0, 0, 1), J175/K175),5)</f>
        <v>0.33017999999999997</v>
      </c>
      <c r="N175" s="4">
        <v>45</v>
      </c>
      <c r="O175" s="4">
        <v>94.17</v>
      </c>
      <c r="P175" s="4">
        <f>ROUND((N175-O175),5)</f>
        <v>-49.17</v>
      </c>
      <c r="Q175" s="5">
        <f>ROUND(IF(O175=0, IF(N175=0, 0, 1), N175/O175),5)</f>
        <v>0.47786000000000001</v>
      </c>
      <c r="R175" s="4">
        <v>39</v>
      </c>
      <c r="S175" s="4">
        <v>94.17</v>
      </c>
      <c r="T175" s="4">
        <f>ROUND((R175-S175),5)</f>
        <v>-55.17</v>
      </c>
      <c r="U175" s="5">
        <f>ROUND(IF(S175=0, IF(R175=0, 0, 1), R175/S175),5)</f>
        <v>0.41414000000000001</v>
      </c>
      <c r="V175" s="4">
        <v>95.58</v>
      </c>
      <c r="W175" s="4">
        <v>94.17</v>
      </c>
      <c r="X175" s="4">
        <f>ROUND((V175-W175),5)</f>
        <v>1.41</v>
      </c>
      <c r="Y175" s="5">
        <f>ROUND(IF(W175=0, IF(V175=0, 0, 1), V175/W175),5)</f>
        <v>1.0149699999999999</v>
      </c>
      <c r="Z175" s="4">
        <v>175.45</v>
      </c>
      <c r="AA175" s="4">
        <v>94.17</v>
      </c>
      <c r="AB175" s="4">
        <f>ROUND((Z175-AA175),5)</f>
        <v>81.28</v>
      </c>
      <c r="AC175" s="5">
        <f>ROUND(IF(AA175=0, IF(Z175=0, 0, 1), Z175/AA175),5)</f>
        <v>1.8631200000000001</v>
      </c>
      <c r="AD175" s="4">
        <v>106.16</v>
      </c>
      <c r="AE175" s="4">
        <v>94.17</v>
      </c>
      <c r="AF175" s="4">
        <f>ROUND((AD175-AE175),5)</f>
        <v>11.99</v>
      </c>
      <c r="AG175" s="5">
        <f>ROUND(IF(AE175=0, IF(AD175=0, 0, 1), AD175/AE175),5)</f>
        <v>1.1273200000000001</v>
      </c>
      <c r="AH175" s="4">
        <v>477.37</v>
      </c>
      <c r="AI175" s="4">
        <v>94.17</v>
      </c>
      <c r="AJ175" s="4">
        <f>ROUND((AH175-AI175),5)</f>
        <v>383.2</v>
      </c>
      <c r="AK175" s="5">
        <f>ROUND(IF(AI175=0, IF(AH175=0, 0, 1), AH175/AI175),5)</f>
        <v>5.0692399999999997</v>
      </c>
      <c r="AL175" s="4">
        <v>573.41999999999996</v>
      </c>
      <c r="AM175" s="4">
        <v>94.17</v>
      </c>
      <c r="AN175" s="4">
        <f>ROUND((AL175-AM175),5)</f>
        <v>479.25</v>
      </c>
      <c r="AO175" s="5">
        <f>ROUND(IF(AM175=0, IF(AL175=0, 0, 1), AL175/AM175),5)</f>
        <v>6.0891999999999999</v>
      </c>
      <c r="AP175" s="4">
        <v>73.680000000000007</v>
      </c>
      <c r="AQ175" s="4">
        <v>94.17</v>
      </c>
      <c r="AR175" s="4">
        <f>ROUND((AP175-AQ175),5)</f>
        <v>-20.49</v>
      </c>
      <c r="AS175" s="5">
        <f>ROUND(IF(AQ175=0, IF(AP175=0, 0, 1), AP175/AQ175),5)</f>
        <v>0.78241000000000005</v>
      </c>
      <c r="AT175" s="4">
        <v>0</v>
      </c>
      <c r="AU175" s="4">
        <v>94.17</v>
      </c>
      <c r="AV175" s="4">
        <f>ROUND((AT175-AU175),5)</f>
        <v>-94.17</v>
      </c>
      <c r="AW175" s="5">
        <f>ROUND(IF(AU175=0, IF(AT175=0, 0, 1), AT175/AU175),5)</f>
        <v>0</v>
      </c>
      <c r="AX175" s="4">
        <v>211.58</v>
      </c>
      <c r="AY175" s="4">
        <v>94.17</v>
      </c>
      <c r="AZ175" s="4">
        <f>ROUND((AX175-AY175),5)</f>
        <v>117.41</v>
      </c>
      <c r="BA175" s="5">
        <f>ROUND(IF(AY175=0, IF(AX175=0, 0, 1), AX175/AY175),5)</f>
        <v>2.2467899999999998</v>
      </c>
      <c r="BB175" s="5"/>
      <c r="BC175" s="4">
        <f>ROUND(J175+N175+R175+V175+Z175+AD175+AH175+AL175+AP175+AT175+AX175,5)</f>
        <v>1828.32</v>
      </c>
      <c r="BD175" s="4">
        <f>ROUND(K175+O175+S175+W175+AA175+AE175+AI175+AM175+AQ175+AU175+AY175,5)</f>
        <v>1035.83</v>
      </c>
      <c r="BE175" s="4">
        <f>ROUND((BC175-BD175),5)</f>
        <v>792.49</v>
      </c>
      <c r="BF175" s="5">
        <f>ROUND(IF(BD175=0, IF(BC175=0, 0, 1), BC175/BD175),5)</f>
        <v>1.76508</v>
      </c>
    </row>
    <row r="176" spans="1:58" ht="15" thickBot="1" x14ac:dyDescent="0.4">
      <c r="A176" s="1"/>
      <c r="B176" s="1"/>
      <c r="C176" s="1"/>
      <c r="D176" s="1"/>
      <c r="E176" s="1"/>
      <c r="F176" s="1"/>
      <c r="G176" s="1"/>
      <c r="H176" s="1"/>
      <c r="I176" s="1" t="s">
        <v>185</v>
      </c>
      <c r="J176" s="6">
        <v>0</v>
      </c>
      <c r="K176" s="6">
        <v>133.37</v>
      </c>
      <c r="L176" s="6">
        <f>ROUND((J176-K176),5)</f>
        <v>-133.37</v>
      </c>
      <c r="M176" s="7">
        <f>ROUND(IF(K176=0, IF(J176=0, 0, 1), J176/K176),5)</f>
        <v>0</v>
      </c>
      <c r="N176" s="6">
        <v>0</v>
      </c>
      <c r="O176" s="6">
        <v>133.33000000000001</v>
      </c>
      <c r="P176" s="6">
        <f>ROUND((N176-O176),5)</f>
        <v>-133.33000000000001</v>
      </c>
      <c r="Q176" s="7">
        <f>ROUND(IF(O176=0, IF(N176=0, 0, 1), N176/O176),5)</f>
        <v>0</v>
      </c>
      <c r="R176" s="6">
        <v>0</v>
      </c>
      <c r="S176" s="6">
        <v>133.33000000000001</v>
      </c>
      <c r="T176" s="6">
        <f>ROUND((R176-S176),5)</f>
        <v>-133.33000000000001</v>
      </c>
      <c r="U176" s="7">
        <f>ROUND(IF(S176=0, IF(R176=0, 0, 1), R176/S176),5)</f>
        <v>0</v>
      </c>
      <c r="V176" s="6">
        <v>0</v>
      </c>
      <c r="W176" s="6">
        <v>133.33000000000001</v>
      </c>
      <c r="X176" s="6">
        <f>ROUND((V176-W176),5)</f>
        <v>-133.33000000000001</v>
      </c>
      <c r="Y176" s="7">
        <f>ROUND(IF(W176=0, IF(V176=0, 0, 1), V176/W176),5)</f>
        <v>0</v>
      </c>
      <c r="Z176" s="6">
        <v>7.84</v>
      </c>
      <c r="AA176" s="6">
        <v>133.33000000000001</v>
      </c>
      <c r="AB176" s="6">
        <f>ROUND((Z176-AA176),5)</f>
        <v>-125.49</v>
      </c>
      <c r="AC176" s="7">
        <f>ROUND(IF(AA176=0, IF(Z176=0, 0, 1), Z176/AA176),5)</f>
        <v>5.8799999999999998E-2</v>
      </c>
      <c r="AD176" s="6">
        <v>0</v>
      </c>
      <c r="AE176" s="6">
        <v>133.33000000000001</v>
      </c>
      <c r="AF176" s="6">
        <f>ROUND((AD176-AE176),5)</f>
        <v>-133.33000000000001</v>
      </c>
      <c r="AG176" s="7">
        <f>ROUND(IF(AE176=0, IF(AD176=0, 0, 1), AD176/AE176),5)</f>
        <v>0</v>
      </c>
      <c r="AH176" s="6">
        <v>0</v>
      </c>
      <c r="AI176" s="6">
        <v>133.33000000000001</v>
      </c>
      <c r="AJ176" s="6">
        <f>ROUND((AH176-AI176),5)</f>
        <v>-133.33000000000001</v>
      </c>
      <c r="AK176" s="7">
        <f>ROUND(IF(AI176=0, IF(AH176=0, 0, 1), AH176/AI176),5)</f>
        <v>0</v>
      </c>
      <c r="AL176" s="6">
        <v>106.21</v>
      </c>
      <c r="AM176" s="6">
        <v>133.33000000000001</v>
      </c>
      <c r="AN176" s="6">
        <f>ROUND((AL176-AM176),5)</f>
        <v>-27.12</v>
      </c>
      <c r="AO176" s="7">
        <f>ROUND(IF(AM176=0, IF(AL176=0, 0, 1), AL176/AM176),5)</f>
        <v>0.79659000000000002</v>
      </c>
      <c r="AP176" s="6">
        <v>688.88</v>
      </c>
      <c r="AQ176" s="6">
        <v>133.33000000000001</v>
      </c>
      <c r="AR176" s="6">
        <f>ROUND((AP176-AQ176),5)</f>
        <v>555.54999999999995</v>
      </c>
      <c r="AS176" s="7">
        <f>ROUND(IF(AQ176=0, IF(AP176=0, 0, 1), AP176/AQ176),5)</f>
        <v>5.1667300000000003</v>
      </c>
      <c r="AT176" s="6">
        <v>115.4</v>
      </c>
      <c r="AU176" s="6">
        <v>133.33000000000001</v>
      </c>
      <c r="AV176" s="6">
        <f>ROUND((AT176-AU176),5)</f>
        <v>-17.93</v>
      </c>
      <c r="AW176" s="7">
        <f>ROUND(IF(AU176=0, IF(AT176=0, 0, 1), AT176/AU176),5)</f>
        <v>0.86551999999999996</v>
      </c>
      <c r="AX176" s="6">
        <v>98.28</v>
      </c>
      <c r="AY176" s="6">
        <v>133.33000000000001</v>
      </c>
      <c r="AZ176" s="6">
        <f>ROUND((AX176-AY176),5)</f>
        <v>-35.049999999999997</v>
      </c>
      <c r="BA176" s="7">
        <f>ROUND(IF(AY176=0, IF(AX176=0, 0, 1), AX176/AY176),5)</f>
        <v>0.73712</v>
      </c>
      <c r="BB176" s="7"/>
      <c r="BC176" s="6">
        <f>ROUND(J176+N176+R176+V176+Z176+AD176+AH176+AL176+AP176+AT176+AX176,5)</f>
        <v>1016.61</v>
      </c>
      <c r="BD176" s="6">
        <f>ROUND(K176+O176+S176+W176+AA176+AE176+AI176+AM176+AQ176+AU176+AY176,5)</f>
        <v>1466.67</v>
      </c>
      <c r="BE176" s="6">
        <f>ROUND((BC176-BD176),5)</f>
        <v>-450.06</v>
      </c>
      <c r="BF176" s="7">
        <f>ROUND(IF(BD176=0, IF(BC176=0, 0, 1), BC176/BD176),5)</f>
        <v>0.69313999999999998</v>
      </c>
    </row>
    <row r="177" spans="1:58" x14ac:dyDescent="0.35">
      <c r="A177" s="1"/>
      <c r="B177" s="1"/>
      <c r="C177" s="1"/>
      <c r="D177" s="1"/>
      <c r="E177" s="1"/>
      <c r="F177" s="1"/>
      <c r="G177" s="1"/>
      <c r="H177" s="1" t="s">
        <v>186</v>
      </c>
      <c r="I177" s="1"/>
      <c r="J177" s="4">
        <f>ROUND(SUM(J174:J176),5)</f>
        <v>31.08</v>
      </c>
      <c r="K177" s="4">
        <f>ROUND(SUM(K174:K176),5)</f>
        <v>227.5</v>
      </c>
      <c r="L177" s="4">
        <f>ROUND((J177-K177),5)</f>
        <v>-196.42</v>
      </c>
      <c r="M177" s="5">
        <f>ROUND(IF(K177=0, IF(J177=0, 0, 1), J177/K177),5)</f>
        <v>0.13661999999999999</v>
      </c>
      <c r="N177" s="4">
        <f>ROUND(SUM(N174:N176),5)</f>
        <v>45</v>
      </c>
      <c r="O177" s="4">
        <f>ROUND(SUM(O174:O176),5)</f>
        <v>227.5</v>
      </c>
      <c r="P177" s="4">
        <f>ROUND((N177-O177),5)</f>
        <v>-182.5</v>
      </c>
      <c r="Q177" s="5">
        <f>ROUND(IF(O177=0, IF(N177=0, 0, 1), N177/O177),5)</f>
        <v>0.1978</v>
      </c>
      <c r="R177" s="4">
        <f>ROUND(SUM(R174:R176),5)</f>
        <v>39</v>
      </c>
      <c r="S177" s="4">
        <f>ROUND(SUM(S174:S176),5)</f>
        <v>227.5</v>
      </c>
      <c r="T177" s="4">
        <f>ROUND((R177-S177),5)</f>
        <v>-188.5</v>
      </c>
      <c r="U177" s="5">
        <f>ROUND(IF(S177=0, IF(R177=0, 0, 1), R177/S177),5)</f>
        <v>0.17143</v>
      </c>
      <c r="V177" s="4">
        <f>ROUND(SUM(V174:V176),5)</f>
        <v>95.58</v>
      </c>
      <c r="W177" s="4">
        <f>ROUND(SUM(W174:W176),5)</f>
        <v>227.5</v>
      </c>
      <c r="X177" s="4">
        <f>ROUND((V177-W177),5)</f>
        <v>-131.91999999999999</v>
      </c>
      <c r="Y177" s="5">
        <f>ROUND(IF(W177=0, IF(V177=0, 0, 1), V177/W177),5)</f>
        <v>0.42013</v>
      </c>
      <c r="Z177" s="4">
        <f>ROUND(SUM(Z174:Z176),5)</f>
        <v>183.29</v>
      </c>
      <c r="AA177" s="4">
        <f>ROUND(SUM(AA174:AA176),5)</f>
        <v>227.5</v>
      </c>
      <c r="AB177" s="4">
        <f>ROUND((Z177-AA177),5)</f>
        <v>-44.21</v>
      </c>
      <c r="AC177" s="5">
        <f>ROUND(IF(AA177=0, IF(Z177=0, 0, 1), Z177/AA177),5)</f>
        <v>0.80567</v>
      </c>
      <c r="AD177" s="4">
        <f>ROUND(SUM(AD174:AD176),5)</f>
        <v>106.16</v>
      </c>
      <c r="AE177" s="4">
        <f>ROUND(SUM(AE174:AE176),5)</f>
        <v>227.5</v>
      </c>
      <c r="AF177" s="4">
        <f>ROUND((AD177-AE177),5)</f>
        <v>-121.34</v>
      </c>
      <c r="AG177" s="5">
        <f>ROUND(IF(AE177=0, IF(AD177=0, 0, 1), AD177/AE177),5)</f>
        <v>0.46664</v>
      </c>
      <c r="AH177" s="4">
        <f>ROUND(SUM(AH174:AH176),5)</f>
        <v>477.37</v>
      </c>
      <c r="AI177" s="4">
        <f>ROUND(SUM(AI174:AI176),5)</f>
        <v>227.5</v>
      </c>
      <c r="AJ177" s="4">
        <f>ROUND((AH177-AI177),5)</f>
        <v>249.87</v>
      </c>
      <c r="AK177" s="5">
        <f>ROUND(IF(AI177=0, IF(AH177=0, 0, 1), AH177/AI177),5)</f>
        <v>2.0983299999999998</v>
      </c>
      <c r="AL177" s="4">
        <f>ROUND(SUM(AL174:AL176),5)</f>
        <v>679.63</v>
      </c>
      <c r="AM177" s="4">
        <f>ROUND(SUM(AM174:AM176),5)</f>
        <v>227.5</v>
      </c>
      <c r="AN177" s="4">
        <f>ROUND((AL177-AM177),5)</f>
        <v>452.13</v>
      </c>
      <c r="AO177" s="5">
        <f>ROUND(IF(AM177=0, IF(AL177=0, 0, 1), AL177/AM177),5)</f>
        <v>2.9873799999999999</v>
      </c>
      <c r="AP177" s="4">
        <f>ROUND(SUM(AP174:AP176),5)</f>
        <v>762.56</v>
      </c>
      <c r="AQ177" s="4">
        <f>ROUND(SUM(AQ174:AQ176),5)</f>
        <v>227.5</v>
      </c>
      <c r="AR177" s="4">
        <f>ROUND((AP177-AQ177),5)</f>
        <v>535.05999999999995</v>
      </c>
      <c r="AS177" s="5">
        <f>ROUND(IF(AQ177=0, IF(AP177=0, 0, 1), AP177/AQ177),5)</f>
        <v>3.3519100000000002</v>
      </c>
      <c r="AT177" s="4">
        <f>ROUND(SUM(AT174:AT176),5)</f>
        <v>115.4</v>
      </c>
      <c r="AU177" s="4">
        <f>ROUND(SUM(AU174:AU176),5)</f>
        <v>227.5</v>
      </c>
      <c r="AV177" s="4">
        <f>ROUND((AT177-AU177),5)</f>
        <v>-112.1</v>
      </c>
      <c r="AW177" s="5">
        <f>ROUND(IF(AU177=0, IF(AT177=0, 0, 1), AT177/AU177),5)</f>
        <v>0.50724999999999998</v>
      </c>
      <c r="AX177" s="4">
        <f>ROUND(SUM(AX174:AX176),5)</f>
        <v>309.86</v>
      </c>
      <c r="AY177" s="4">
        <f>ROUND(SUM(AY174:AY176),5)</f>
        <v>227.5</v>
      </c>
      <c r="AZ177" s="4">
        <f>ROUND((AX177-AY177),5)</f>
        <v>82.36</v>
      </c>
      <c r="BA177" s="5">
        <f>ROUND(IF(AY177=0, IF(AX177=0, 0, 1), AX177/AY177),5)</f>
        <v>1.36202</v>
      </c>
      <c r="BB177" s="5"/>
      <c r="BC177" s="4">
        <f>ROUND(J177+N177+R177+V177+Z177+AD177+AH177+AL177+AP177+AT177+AX177,5)</f>
        <v>2844.93</v>
      </c>
      <c r="BD177" s="4">
        <f>ROUND(K177+O177+S177+W177+AA177+AE177+AI177+AM177+AQ177+AU177+AY177,5)</f>
        <v>2502.5</v>
      </c>
      <c r="BE177" s="4">
        <f>ROUND((BC177-BD177),5)</f>
        <v>342.43</v>
      </c>
      <c r="BF177" s="5">
        <f>ROUND(IF(BD177=0, IF(BC177=0, 0, 1), BC177/BD177),5)</f>
        <v>1.1368400000000001</v>
      </c>
    </row>
    <row r="178" spans="1:58" ht="15" thickBot="1" x14ac:dyDescent="0.4">
      <c r="A178" s="1"/>
      <c r="B178" s="1"/>
      <c r="C178" s="1"/>
      <c r="D178" s="1"/>
      <c r="E178" s="1"/>
      <c r="F178" s="1"/>
      <c r="G178" s="1"/>
      <c r="H178" s="1" t="s">
        <v>187</v>
      </c>
      <c r="I178" s="1"/>
      <c r="J178" s="8">
        <v>0</v>
      </c>
      <c r="K178" s="8"/>
      <c r="L178" s="8"/>
      <c r="M178" s="9"/>
      <c r="N178" s="8">
        <v>0</v>
      </c>
      <c r="O178" s="8"/>
      <c r="P178" s="8"/>
      <c r="Q178" s="9"/>
      <c r="R178" s="8">
        <v>0</v>
      </c>
      <c r="S178" s="8"/>
      <c r="T178" s="8"/>
      <c r="U178" s="9"/>
      <c r="V178" s="8">
        <v>0</v>
      </c>
      <c r="W178" s="8"/>
      <c r="X178" s="8"/>
      <c r="Y178" s="9"/>
      <c r="Z178" s="8">
        <v>1260</v>
      </c>
      <c r="AA178" s="8"/>
      <c r="AB178" s="8"/>
      <c r="AC178" s="9"/>
      <c r="AD178" s="8">
        <v>0</v>
      </c>
      <c r="AE178" s="8"/>
      <c r="AF178" s="8"/>
      <c r="AG178" s="9"/>
      <c r="AH178" s="8">
        <v>0</v>
      </c>
      <c r="AI178" s="8">
        <v>3000</v>
      </c>
      <c r="AJ178" s="8">
        <f>ROUND((AH178-AI178),5)</f>
        <v>-3000</v>
      </c>
      <c r="AK178" s="9">
        <f>ROUND(IF(AI178=0, IF(AH178=0, 0, 1), AH178/AI178),5)</f>
        <v>0</v>
      </c>
      <c r="AL178" s="8">
        <v>0</v>
      </c>
      <c r="AM178" s="8">
        <v>0</v>
      </c>
      <c r="AN178" s="8">
        <f>ROUND((AL178-AM178),5)</f>
        <v>0</v>
      </c>
      <c r="AO178" s="9">
        <f>ROUND(IF(AM178=0, IF(AL178=0, 0, 1), AL178/AM178),5)</f>
        <v>0</v>
      </c>
      <c r="AP178" s="8">
        <v>0</v>
      </c>
      <c r="AQ178" s="8">
        <v>0</v>
      </c>
      <c r="AR178" s="8">
        <f>ROUND((AP178-AQ178),5)</f>
        <v>0</v>
      </c>
      <c r="AS178" s="9">
        <f>ROUND(IF(AQ178=0, IF(AP178=0, 0, 1), AP178/AQ178),5)</f>
        <v>0</v>
      </c>
      <c r="AT178" s="8">
        <v>0</v>
      </c>
      <c r="AU178" s="8">
        <v>0</v>
      </c>
      <c r="AV178" s="8">
        <f>ROUND((AT178-AU178),5)</f>
        <v>0</v>
      </c>
      <c r="AW178" s="9">
        <f>ROUND(IF(AU178=0, IF(AT178=0, 0, 1), AT178/AU178),5)</f>
        <v>0</v>
      </c>
      <c r="AX178" s="8">
        <v>0</v>
      </c>
      <c r="AY178" s="8">
        <v>0</v>
      </c>
      <c r="AZ178" s="8">
        <f>ROUND((AX178-AY178),5)</f>
        <v>0</v>
      </c>
      <c r="BA178" s="9">
        <f>ROUND(IF(AY178=0, IF(AX178=0, 0, 1), AX178/AY178),5)</f>
        <v>0</v>
      </c>
      <c r="BB178" s="9"/>
      <c r="BC178" s="8">
        <f>ROUND(J178+N178+R178+V178+Z178+AD178+AH178+AL178+AP178+AT178+AX178,5)</f>
        <v>1260</v>
      </c>
      <c r="BD178" s="8">
        <f>ROUND(K178+O178+S178+W178+AA178+AE178+AI178+AM178+AQ178+AU178+AY178,5)</f>
        <v>3000</v>
      </c>
      <c r="BE178" s="8">
        <f>ROUND((BC178-BD178),5)</f>
        <v>-1740</v>
      </c>
      <c r="BF178" s="9">
        <f>ROUND(IF(BD178=0, IF(BC178=0, 0, 1), BC178/BD178),5)</f>
        <v>0.42</v>
      </c>
    </row>
    <row r="179" spans="1:58" ht="15" thickBot="1" x14ac:dyDescent="0.4">
      <c r="A179" s="1"/>
      <c r="B179" s="1"/>
      <c r="C179" s="1"/>
      <c r="D179" s="1"/>
      <c r="E179" s="1"/>
      <c r="F179" s="1"/>
      <c r="G179" s="1" t="s">
        <v>188</v>
      </c>
      <c r="H179" s="1"/>
      <c r="I179" s="1"/>
      <c r="J179" s="10">
        <f>ROUND(J173+SUM(J177:J178),5)</f>
        <v>31.08</v>
      </c>
      <c r="K179" s="10">
        <f>ROUND(K173+SUM(K177:K178),5)</f>
        <v>227.5</v>
      </c>
      <c r="L179" s="10">
        <f>ROUND((J179-K179),5)</f>
        <v>-196.42</v>
      </c>
      <c r="M179" s="11">
        <f>ROUND(IF(K179=0, IF(J179=0, 0, 1), J179/K179),5)</f>
        <v>0.13661999999999999</v>
      </c>
      <c r="N179" s="10">
        <f>ROUND(N173+SUM(N177:N178),5)</f>
        <v>45</v>
      </c>
      <c r="O179" s="10">
        <f>ROUND(O173+SUM(O177:O178),5)</f>
        <v>227.5</v>
      </c>
      <c r="P179" s="10">
        <f>ROUND((N179-O179),5)</f>
        <v>-182.5</v>
      </c>
      <c r="Q179" s="11">
        <f>ROUND(IF(O179=0, IF(N179=0, 0, 1), N179/O179),5)</f>
        <v>0.1978</v>
      </c>
      <c r="R179" s="10">
        <f>ROUND(R173+SUM(R177:R178),5)</f>
        <v>39</v>
      </c>
      <c r="S179" s="10">
        <f>ROUND(S173+SUM(S177:S178),5)</f>
        <v>227.5</v>
      </c>
      <c r="T179" s="10">
        <f>ROUND((R179-S179),5)</f>
        <v>-188.5</v>
      </c>
      <c r="U179" s="11">
        <f>ROUND(IF(S179=0, IF(R179=0, 0, 1), R179/S179),5)</f>
        <v>0.17143</v>
      </c>
      <c r="V179" s="10">
        <f>ROUND(V173+SUM(V177:V178),5)</f>
        <v>95.58</v>
      </c>
      <c r="W179" s="10">
        <f>ROUND(W173+SUM(W177:W178),5)</f>
        <v>227.5</v>
      </c>
      <c r="X179" s="10">
        <f>ROUND((V179-W179),5)</f>
        <v>-131.91999999999999</v>
      </c>
      <c r="Y179" s="11">
        <f>ROUND(IF(W179=0, IF(V179=0, 0, 1), V179/W179),5)</f>
        <v>0.42013</v>
      </c>
      <c r="Z179" s="10">
        <f>ROUND(Z173+SUM(Z177:Z178),5)</f>
        <v>1443.29</v>
      </c>
      <c r="AA179" s="10">
        <f>ROUND(AA173+SUM(AA177:AA178),5)</f>
        <v>227.5</v>
      </c>
      <c r="AB179" s="10">
        <f>ROUND((Z179-AA179),5)</f>
        <v>1215.79</v>
      </c>
      <c r="AC179" s="11">
        <f>ROUND(IF(AA179=0, IF(Z179=0, 0, 1), Z179/AA179),5)</f>
        <v>6.3441299999999998</v>
      </c>
      <c r="AD179" s="10">
        <f>ROUND(AD173+SUM(AD177:AD178),5)</f>
        <v>106.16</v>
      </c>
      <c r="AE179" s="10">
        <f>ROUND(AE173+SUM(AE177:AE178),5)</f>
        <v>227.5</v>
      </c>
      <c r="AF179" s="10">
        <f>ROUND((AD179-AE179),5)</f>
        <v>-121.34</v>
      </c>
      <c r="AG179" s="11">
        <f>ROUND(IF(AE179=0, IF(AD179=0, 0, 1), AD179/AE179),5)</f>
        <v>0.46664</v>
      </c>
      <c r="AH179" s="10">
        <f>ROUND(AH173+SUM(AH177:AH178),5)</f>
        <v>477.37</v>
      </c>
      <c r="AI179" s="10">
        <f>ROUND(AI173+SUM(AI177:AI178),5)</f>
        <v>3227.5</v>
      </c>
      <c r="AJ179" s="10">
        <f>ROUND((AH179-AI179),5)</f>
        <v>-2750.13</v>
      </c>
      <c r="AK179" s="11">
        <f>ROUND(IF(AI179=0, IF(AH179=0, 0, 1), AH179/AI179),5)</f>
        <v>0.14791000000000001</v>
      </c>
      <c r="AL179" s="10">
        <f>ROUND(AL173+SUM(AL177:AL178),5)</f>
        <v>679.63</v>
      </c>
      <c r="AM179" s="10">
        <f>ROUND(AM173+SUM(AM177:AM178),5)</f>
        <v>227.5</v>
      </c>
      <c r="AN179" s="10">
        <f>ROUND((AL179-AM179),5)</f>
        <v>452.13</v>
      </c>
      <c r="AO179" s="11">
        <f>ROUND(IF(AM179=0, IF(AL179=0, 0, 1), AL179/AM179),5)</f>
        <v>2.9873799999999999</v>
      </c>
      <c r="AP179" s="10">
        <f>ROUND(AP173+SUM(AP177:AP178),5)</f>
        <v>762.56</v>
      </c>
      <c r="AQ179" s="10">
        <f>ROUND(AQ173+SUM(AQ177:AQ178),5)</f>
        <v>227.5</v>
      </c>
      <c r="AR179" s="10">
        <f>ROUND((AP179-AQ179),5)</f>
        <v>535.05999999999995</v>
      </c>
      <c r="AS179" s="11">
        <f>ROUND(IF(AQ179=0, IF(AP179=0, 0, 1), AP179/AQ179),5)</f>
        <v>3.3519100000000002</v>
      </c>
      <c r="AT179" s="10">
        <f>ROUND(AT173+SUM(AT177:AT178),5)</f>
        <v>115.4</v>
      </c>
      <c r="AU179" s="10">
        <f>ROUND(AU173+SUM(AU177:AU178),5)</f>
        <v>227.5</v>
      </c>
      <c r="AV179" s="10">
        <f>ROUND((AT179-AU179),5)</f>
        <v>-112.1</v>
      </c>
      <c r="AW179" s="11">
        <f>ROUND(IF(AU179=0, IF(AT179=0, 0, 1), AT179/AU179),5)</f>
        <v>0.50724999999999998</v>
      </c>
      <c r="AX179" s="10">
        <f>ROUND(AX173+SUM(AX177:AX178),5)</f>
        <v>309.86</v>
      </c>
      <c r="AY179" s="10">
        <f>ROUND(AY173+SUM(AY177:AY178),5)</f>
        <v>227.5</v>
      </c>
      <c r="AZ179" s="10">
        <f>ROUND((AX179-AY179),5)</f>
        <v>82.36</v>
      </c>
      <c r="BA179" s="11">
        <f>ROUND(IF(AY179=0, IF(AX179=0, 0, 1), AX179/AY179),5)</f>
        <v>1.36202</v>
      </c>
      <c r="BB179" s="11"/>
      <c r="BC179" s="10">
        <f>ROUND(J179+N179+R179+V179+Z179+AD179+AH179+AL179+AP179+AT179+AX179,5)</f>
        <v>4104.93</v>
      </c>
      <c r="BD179" s="10">
        <f>ROUND(K179+O179+S179+W179+AA179+AE179+AI179+AM179+AQ179+AU179+AY179,5)</f>
        <v>5502.5</v>
      </c>
      <c r="BE179" s="10">
        <f>ROUND((BC179-BD179),5)</f>
        <v>-1397.57</v>
      </c>
      <c r="BF179" s="11">
        <f>ROUND(IF(BD179=0, IF(BC179=0, 0, 1), BC179/BD179),5)</f>
        <v>0.74600999999999995</v>
      </c>
    </row>
    <row r="180" spans="1:58" x14ac:dyDescent="0.35">
      <c r="A180" s="1"/>
      <c r="B180" s="1"/>
      <c r="C180" s="1"/>
      <c r="D180" s="1"/>
      <c r="E180" s="1"/>
      <c r="F180" s="1" t="s">
        <v>189</v>
      </c>
      <c r="G180" s="1"/>
      <c r="H180" s="1"/>
      <c r="I180" s="1"/>
      <c r="J180" s="4">
        <f>ROUND(J167+J172+J179,5)</f>
        <v>954.83</v>
      </c>
      <c r="K180" s="4">
        <f>ROUND(K167+K172+K179,5)</f>
        <v>1219.8699999999999</v>
      </c>
      <c r="L180" s="4">
        <f>ROUND((J180-K180),5)</f>
        <v>-265.04000000000002</v>
      </c>
      <c r="M180" s="5">
        <f>ROUND(IF(K180=0, IF(J180=0, 0, 1), J180/K180),5)</f>
        <v>0.78273000000000004</v>
      </c>
      <c r="N180" s="4">
        <f>ROUND(N167+N172+N179,5)</f>
        <v>812.5</v>
      </c>
      <c r="O180" s="4">
        <f>ROUND(O167+O172+O179,5)</f>
        <v>1219.83</v>
      </c>
      <c r="P180" s="4">
        <f>ROUND((N180-O180),5)</f>
        <v>-407.33</v>
      </c>
      <c r="Q180" s="5">
        <f>ROUND(IF(O180=0, IF(N180=0, 0, 1), N180/O180),5)</f>
        <v>0.66608000000000001</v>
      </c>
      <c r="R180" s="4">
        <f>ROUND(R167+R172+R179,5)</f>
        <v>145.22</v>
      </c>
      <c r="S180" s="4">
        <f>ROUND(S167+S172+S179,5)</f>
        <v>1219.83</v>
      </c>
      <c r="T180" s="4">
        <f>ROUND((R180-S180),5)</f>
        <v>-1074.6099999999999</v>
      </c>
      <c r="U180" s="5">
        <f>ROUND(IF(S180=0, IF(R180=0, 0, 1), R180/S180),5)</f>
        <v>0.11905</v>
      </c>
      <c r="V180" s="4">
        <f>ROUND(V167+V172+V179,5)</f>
        <v>2271.33</v>
      </c>
      <c r="W180" s="4">
        <f>ROUND(W167+W172+W179,5)</f>
        <v>1219.83</v>
      </c>
      <c r="X180" s="4">
        <f>ROUND((V180-W180),5)</f>
        <v>1051.5</v>
      </c>
      <c r="Y180" s="5">
        <f>ROUND(IF(W180=0, IF(V180=0, 0, 1), V180/W180),5)</f>
        <v>1.8620099999999999</v>
      </c>
      <c r="Z180" s="4">
        <f>ROUND(Z167+Z172+Z179,5)</f>
        <v>4015.79</v>
      </c>
      <c r="AA180" s="4">
        <f>ROUND(AA167+AA172+AA179,5)</f>
        <v>1219.83</v>
      </c>
      <c r="AB180" s="4">
        <f>ROUND((Z180-AA180),5)</f>
        <v>2795.96</v>
      </c>
      <c r="AC180" s="5">
        <f>ROUND(IF(AA180=0, IF(Z180=0, 0, 1), Z180/AA180),5)</f>
        <v>3.29209</v>
      </c>
      <c r="AD180" s="4">
        <f>ROUND(AD167+AD172+AD179,5)</f>
        <v>542.66</v>
      </c>
      <c r="AE180" s="4">
        <f>ROUND(AE167+AE172+AE179,5)</f>
        <v>1219.83</v>
      </c>
      <c r="AF180" s="4">
        <f>ROUND((AD180-AE180),5)</f>
        <v>-677.17</v>
      </c>
      <c r="AG180" s="5">
        <f>ROUND(IF(AE180=0, IF(AD180=0, 0, 1), AD180/AE180),5)</f>
        <v>0.44486999999999999</v>
      </c>
      <c r="AH180" s="4">
        <f>ROUND(AH167+AH172+AH179,5)</f>
        <v>736.72</v>
      </c>
      <c r="AI180" s="4">
        <f>ROUND(AI167+AI172+AI179,5)</f>
        <v>4219.83</v>
      </c>
      <c r="AJ180" s="4">
        <f>ROUND((AH180-AI180),5)</f>
        <v>-3483.11</v>
      </c>
      <c r="AK180" s="5">
        <f>ROUND(IF(AI180=0, IF(AH180=0, 0, 1), AH180/AI180),5)</f>
        <v>0.17459</v>
      </c>
      <c r="AL180" s="4">
        <f>ROUND(AL167+AL172+AL179,5)</f>
        <v>1423.93</v>
      </c>
      <c r="AM180" s="4">
        <f>ROUND(AM167+AM172+AM179,5)</f>
        <v>1219.83</v>
      </c>
      <c r="AN180" s="4">
        <f>ROUND((AL180-AM180),5)</f>
        <v>204.1</v>
      </c>
      <c r="AO180" s="5">
        <f>ROUND(IF(AM180=0, IF(AL180=0, 0, 1), AL180/AM180),5)</f>
        <v>1.1673199999999999</v>
      </c>
      <c r="AP180" s="4">
        <f>ROUND(AP167+AP172+AP179,5)</f>
        <v>3383.47</v>
      </c>
      <c r="AQ180" s="4">
        <f>ROUND(AQ167+AQ172+AQ179,5)</f>
        <v>1219.83</v>
      </c>
      <c r="AR180" s="4">
        <f>ROUND((AP180-AQ180),5)</f>
        <v>2163.64</v>
      </c>
      <c r="AS180" s="5">
        <f>ROUND(IF(AQ180=0, IF(AP180=0, 0, 1), AP180/AQ180),5)</f>
        <v>2.77372</v>
      </c>
      <c r="AT180" s="4">
        <f>ROUND(AT167+AT172+AT179,5)</f>
        <v>2155.3000000000002</v>
      </c>
      <c r="AU180" s="4">
        <f>ROUND(AU167+AU172+AU179,5)</f>
        <v>1219.83</v>
      </c>
      <c r="AV180" s="4">
        <f>ROUND((AT180-AU180),5)</f>
        <v>935.47</v>
      </c>
      <c r="AW180" s="5">
        <f>ROUND(IF(AU180=0, IF(AT180=0, 0, 1), AT180/AU180),5)</f>
        <v>1.7668900000000001</v>
      </c>
      <c r="AX180" s="4">
        <f>ROUND(AX167+AX172+AX179,5)</f>
        <v>5230.62</v>
      </c>
      <c r="AY180" s="4">
        <f>ROUND(AY167+AY172+AY179,5)</f>
        <v>1219.83</v>
      </c>
      <c r="AZ180" s="4">
        <f>ROUND((AX180-AY180),5)</f>
        <v>4010.79</v>
      </c>
      <c r="BA180" s="5">
        <f>ROUND(IF(AY180=0, IF(AX180=0, 0, 1), AX180/AY180),5)</f>
        <v>4.2879899999999997</v>
      </c>
      <c r="BB180" s="5"/>
      <c r="BC180" s="4">
        <f>ROUND(J180+N180+R180+V180+Z180+AD180+AH180+AL180+AP180+AT180+AX180,5)</f>
        <v>21672.37</v>
      </c>
      <c r="BD180" s="4">
        <f>ROUND(K180+O180+S180+W180+AA180+AE180+AI180+AM180+AQ180+AU180+AY180,5)</f>
        <v>16418.169999999998</v>
      </c>
      <c r="BE180" s="4">
        <f>ROUND((BC180-BD180),5)</f>
        <v>5254.2</v>
      </c>
      <c r="BF180" s="5">
        <f>ROUND(IF(BD180=0, IF(BC180=0, 0, 1), BC180/BD180),5)</f>
        <v>1.32002</v>
      </c>
    </row>
    <row r="181" spans="1:58" x14ac:dyDescent="0.35">
      <c r="A181" s="1"/>
      <c r="B181" s="1"/>
      <c r="C181" s="1"/>
      <c r="D181" s="1"/>
      <c r="E181" s="1"/>
      <c r="F181" s="1" t="s">
        <v>190</v>
      </c>
      <c r="G181" s="1"/>
      <c r="H181" s="1"/>
      <c r="I181" s="1"/>
      <c r="J181" s="4"/>
      <c r="K181" s="4"/>
      <c r="L181" s="4"/>
      <c r="M181" s="5"/>
      <c r="N181" s="4"/>
      <c r="O181" s="4"/>
      <c r="P181" s="4"/>
      <c r="Q181" s="5"/>
      <c r="R181" s="4"/>
      <c r="S181" s="4"/>
      <c r="T181" s="4"/>
      <c r="U181" s="5"/>
      <c r="V181" s="4"/>
      <c r="W181" s="4"/>
      <c r="X181" s="4"/>
      <c r="Y181" s="5"/>
      <c r="Z181" s="4"/>
      <c r="AA181" s="4"/>
      <c r="AB181" s="4"/>
      <c r="AC181" s="5"/>
      <c r="AD181" s="4"/>
      <c r="AE181" s="4"/>
      <c r="AF181" s="4"/>
      <c r="AG181" s="5"/>
      <c r="AH181" s="4"/>
      <c r="AI181" s="4"/>
      <c r="AJ181" s="4"/>
      <c r="AK181" s="5"/>
      <c r="AL181" s="4"/>
      <c r="AM181" s="4"/>
      <c r="AN181" s="4"/>
      <c r="AO181" s="5"/>
      <c r="AP181" s="4"/>
      <c r="AQ181" s="4"/>
      <c r="AR181" s="4"/>
      <c r="AS181" s="5"/>
      <c r="AT181" s="4"/>
      <c r="AU181" s="4"/>
      <c r="AV181" s="4"/>
      <c r="AW181" s="5"/>
      <c r="AX181" s="4"/>
      <c r="AY181" s="4"/>
      <c r="AZ181" s="4"/>
      <c r="BA181" s="5"/>
      <c r="BB181" s="5"/>
      <c r="BC181" s="4"/>
      <c r="BD181" s="4"/>
      <c r="BE181" s="4"/>
      <c r="BF181" s="5"/>
    </row>
    <row r="182" spans="1:58" ht="15" thickBot="1" x14ac:dyDescent="0.4">
      <c r="A182" s="1"/>
      <c r="B182" s="1"/>
      <c r="C182" s="1"/>
      <c r="D182" s="1"/>
      <c r="E182" s="1"/>
      <c r="F182" s="1"/>
      <c r="G182" s="1" t="s">
        <v>191</v>
      </c>
      <c r="H182" s="1"/>
      <c r="I182" s="1"/>
      <c r="J182" s="8">
        <v>0</v>
      </c>
      <c r="K182" s="8">
        <v>1000</v>
      </c>
      <c r="L182" s="8">
        <f>ROUND((J182-K182),5)</f>
        <v>-1000</v>
      </c>
      <c r="M182" s="9">
        <f>ROUND(IF(K182=0, IF(J182=0, 0, 1), J182/K182),5)</f>
        <v>0</v>
      </c>
      <c r="N182" s="8">
        <v>0</v>
      </c>
      <c r="O182" s="8">
        <v>0</v>
      </c>
      <c r="P182" s="8">
        <f>ROUND((N182-O182),5)</f>
        <v>0</v>
      </c>
      <c r="Q182" s="9">
        <f>ROUND(IF(O182=0, IF(N182=0, 0, 1), N182/O182),5)</f>
        <v>0</v>
      </c>
      <c r="R182" s="8">
        <v>0</v>
      </c>
      <c r="S182" s="8">
        <v>0</v>
      </c>
      <c r="T182" s="8">
        <f>ROUND((R182-S182),5)</f>
        <v>0</v>
      </c>
      <c r="U182" s="9">
        <f>ROUND(IF(S182=0, IF(R182=0, 0, 1), R182/S182),5)</f>
        <v>0</v>
      </c>
      <c r="V182" s="8">
        <v>0</v>
      </c>
      <c r="W182" s="8">
        <v>0</v>
      </c>
      <c r="X182" s="8">
        <f>ROUND((V182-W182),5)</f>
        <v>0</v>
      </c>
      <c r="Y182" s="9">
        <f>ROUND(IF(W182=0, IF(V182=0, 0, 1), V182/W182),5)</f>
        <v>0</v>
      </c>
      <c r="Z182" s="8">
        <v>0</v>
      </c>
      <c r="AA182" s="8">
        <v>0</v>
      </c>
      <c r="AB182" s="8">
        <f>ROUND((Z182-AA182),5)</f>
        <v>0</v>
      </c>
      <c r="AC182" s="9">
        <f>ROUND(IF(AA182=0, IF(Z182=0, 0, 1), Z182/AA182),5)</f>
        <v>0</v>
      </c>
      <c r="AD182" s="8">
        <v>0</v>
      </c>
      <c r="AE182" s="8">
        <v>0</v>
      </c>
      <c r="AF182" s="8">
        <f>ROUND((AD182-AE182),5)</f>
        <v>0</v>
      </c>
      <c r="AG182" s="9">
        <f>ROUND(IF(AE182=0, IF(AD182=0, 0, 1), AD182/AE182),5)</f>
        <v>0</v>
      </c>
      <c r="AH182" s="8">
        <v>0</v>
      </c>
      <c r="AI182" s="4"/>
      <c r="AJ182" s="4"/>
      <c r="AK182" s="5"/>
      <c r="AL182" s="8">
        <v>0</v>
      </c>
      <c r="AM182" s="4"/>
      <c r="AN182" s="4"/>
      <c r="AO182" s="5"/>
      <c r="AP182" s="8">
        <v>0</v>
      </c>
      <c r="AQ182" s="4"/>
      <c r="AR182" s="4"/>
      <c r="AS182" s="5"/>
      <c r="AT182" s="8">
        <v>0</v>
      </c>
      <c r="AU182" s="4"/>
      <c r="AV182" s="4"/>
      <c r="AW182" s="5"/>
      <c r="AX182" s="8">
        <v>0</v>
      </c>
      <c r="AY182" s="4"/>
      <c r="AZ182" s="4"/>
      <c r="BA182" s="5"/>
      <c r="BB182" s="5"/>
      <c r="BC182" s="8">
        <f>ROUND(J182+N182+R182+V182+Z182+AD182+AH182+AL182+AP182+AT182+AX182,5)</f>
        <v>0</v>
      </c>
      <c r="BD182" s="8">
        <f>ROUND(K182+O182+S182+W182+AA182+AE182+AI182+AM182+AQ182+AU182+AY182,5)</f>
        <v>1000</v>
      </c>
      <c r="BE182" s="8">
        <f>ROUND((BC182-BD182),5)</f>
        <v>-1000</v>
      </c>
      <c r="BF182" s="9">
        <f>ROUND(IF(BD182=0, IF(BC182=0, 0, 1), BC182/BD182),5)</f>
        <v>0</v>
      </c>
    </row>
    <row r="183" spans="1:58" ht="15" thickBot="1" x14ac:dyDescent="0.4">
      <c r="A183" s="1"/>
      <c r="B183" s="1"/>
      <c r="C183" s="1"/>
      <c r="D183" s="1"/>
      <c r="E183" s="1"/>
      <c r="F183" s="1" t="s">
        <v>192</v>
      </c>
      <c r="G183" s="1"/>
      <c r="H183" s="1"/>
      <c r="I183" s="1"/>
      <c r="J183" s="10">
        <f>ROUND(SUM(J181:J182),5)</f>
        <v>0</v>
      </c>
      <c r="K183" s="10">
        <f>ROUND(SUM(K181:K182),5)</f>
        <v>1000</v>
      </c>
      <c r="L183" s="10">
        <f>ROUND((J183-K183),5)</f>
        <v>-1000</v>
      </c>
      <c r="M183" s="11">
        <f>ROUND(IF(K183=0, IF(J183=0, 0, 1), J183/K183),5)</f>
        <v>0</v>
      </c>
      <c r="N183" s="10">
        <f>ROUND(SUM(N181:N182),5)</f>
        <v>0</v>
      </c>
      <c r="O183" s="10">
        <f>ROUND(SUM(O181:O182),5)</f>
        <v>0</v>
      </c>
      <c r="P183" s="10">
        <f>ROUND((N183-O183),5)</f>
        <v>0</v>
      </c>
      <c r="Q183" s="11">
        <f>ROUND(IF(O183=0, IF(N183=0, 0, 1), N183/O183),5)</f>
        <v>0</v>
      </c>
      <c r="R183" s="10">
        <f>ROUND(SUM(R181:R182),5)</f>
        <v>0</v>
      </c>
      <c r="S183" s="10">
        <f>ROUND(SUM(S181:S182),5)</f>
        <v>0</v>
      </c>
      <c r="T183" s="10">
        <f>ROUND((R183-S183),5)</f>
        <v>0</v>
      </c>
      <c r="U183" s="11">
        <f>ROUND(IF(S183=0, IF(R183=0, 0, 1), R183/S183),5)</f>
        <v>0</v>
      </c>
      <c r="V183" s="10">
        <f>ROUND(SUM(V181:V182),5)</f>
        <v>0</v>
      </c>
      <c r="W183" s="10">
        <f>ROUND(SUM(W181:W182),5)</f>
        <v>0</v>
      </c>
      <c r="X183" s="10">
        <f>ROUND((V183-W183),5)</f>
        <v>0</v>
      </c>
      <c r="Y183" s="11">
        <f>ROUND(IF(W183=0, IF(V183=0, 0, 1), V183/W183),5)</f>
        <v>0</v>
      </c>
      <c r="Z183" s="10">
        <f>ROUND(SUM(Z181:Z182),5)</f>
        <v>0</v>
      </c>
      <c r="AA183" s="10">
        <f>ROUND(SUM(AA181:AA182),5)</f>
        <v>0</v>
      </c>
      <c r="AB183" s="10">
        <f>ROUND((Z183-AA183),5)</f>
        <v>0</v>
      </c>
      <c r="AC183" s="11">
        <f>ROUND(IF(AA183=0, IF(Z183=0, 0, 1), Z183/AA183),5)</f>
        <v>0</v>
      </c>
      <c r="AD183" s="10">
        <f>ROUND(SUM(AD181:AD182),5)</f>
        <v>0</v>
      </c>
      <c r="AE183" s="10">
        <f>ROUND(SUM(AE181:AE182),5)</f>
        <v>0</v>
      </c>
      <c r="AF183" s="10">
        <f>ROUND((AD183-AE183),5)</f>
        <v>0</v>
      </c>
      <c r="AG183" s="11">
        <f>ROUND(IF(AE183=0, IF(AD183=0, 0, 1), AD183/AE183),5)</f>
        <v>0</v>
      </c>
      <c r="AH183" s="10">
        <f>ROUND(SUM(AH181:AH182),5)</f>
        <v>0</v>
      </c>
      <c r="AI183" s="6"/>
      <c r="AJ183" s="6"/>
      <c r="AK183" s="7"/>
      <c r="AL183" s="10">
        <f>ROUND(SUM(AL181:AL182),5)</f>
        <v>0</v>
      </c>
      <c r="AM183" s="6"/>
      <c r="AN183" s="6"/>
      <c r="AO183" s="7"/>
      <c r="AP183" s="10">
        <f>ROUND(SUM(AP181:AP182),5)</f>
        <v>0</v>
      </c>
      <c r="AQ183" s="6"/>
      <c r="AR183" s="6"/>
      <c r="AS183" s="7"/>
      <c r="AT183" s="10">
        <f>ROUND(SUM(AT181:AT182),5)</f>
        <v>0</v>
      </c>
      <c r="AU183" s="6"/>
      <c r="AV183" s="6"/>
      <c r="AW183" s="7"/>
      <c r="AX183" s="10">
        <f>ROUND(SUM(AX181:AX182),5)</f>
        <v>0</v>
      </c>
      <c r="AY183" s="6"/>
      <c r="AZ183" s="6"/>
      <c r="BA183" s="7"/>
      <c r="BB183" s="7"/>
      <c r="BC183" s="10">
        <f>ROUND(J183+N183+R183+V183+Z183+AD183+AH183+AL183+AP183+AT183+AX183,5)</f>
        <v>0</v>
      </c>
      <c r="BD183" s="10">
        <f>ROUND(K183+O183+S183+W183+AA183+AE183+AI183+AM183+AQ183+AU183+AY183,5)</f>
        <v>1000</v>
      </c>
      <c r="BE183" s="10">
        <f>ROUND((BC183-BD183),5)</f>
        <v>-1000</v>
      </c>
      <c r="BF183" s="11">
        <f>ROUND(IF(BD183=0, IF(BC183=0, 0, 1), BC183/BD183),5)</f>
        <v>0</v>
      </c>
    </row>
    <row r="184" spans="1:58" x14ac:dyDescent="0.35">
      <c r="A184" s="1"/>
      <c r="B184" s="1"/>
      <c r="C184" s="1"/>
      <c r="D184" s="1"/>
      <c r="E184" s="1" t="s">
        <v>193</v>
      </c>
      <c r="F184" s="1"/>
      <c r="G184" s="1"/>
      <c r="H184" s="1"/>
      <c r="I184" s="1"/>
      <c r="J184" s="4">
        <f>ROUND(J159+J166+J180+J183,5)</f>
        <v>2754.83</v>
      </c>
      <c r="K184" s="4">
        <f>ROUND(K159+K166+K180+K183,5)</f>
        <v>2219.87</v>
      </c>
      <c r="L184" s="4">
        <f>ROUND((J184-K184),5)</f>
        <v>534.96</v>
      </c>
      <c r="M184" s="5">
        <f>ROUND(IF(K184=0, IF(J184=0, 0, 1), J184/K184),5)</f>
        <v>1.24099</v>
      </c>
      <c r="N184" s="4">
        <f>ROUND(N159+N166+N180+N183,5)</f>
        <v>812.5</v>
      </c>
      <c r="O184" s="4">
        <f>ROUND(O159+O166+O180+O183,5)</f>
        <v>1219.83</v>
      </c>
      <c r="P184" s="4">
        <f>ROUND((N184-O184),5)</f>
        <v>-407.33</v>
      </c>
      <c r="Q184" s="5">
        <f>ROUND(IF(O184=0, IF(N184=0, 0, 1), N184/O184),5)</f>
        <v>0.66608000000000001</v>
      </c>
      <c r="R184" s="4">
        <f>ROUND(R159+R166+R180+R183,5)</f>
        <v>1945.22</v>
      </c>
      <c r="S184" s="4">
        <f>ROUND(S159+S166+S180+S183,5)</f>
        <v>3019.83</v>
      </c>
      <c r="T184" s="4">
        <f>ROUND((R184-S184),5)</f>
        <v>-1074.6099999999999</v>
      </c>
      <c r="U184" s="5">
        <f>ROUND(IF(S184=0, IF(R184=0, 0, 1), R184/S184),5)</f>
        <v>0.64415</v>
      </c>
      <c r="V184" s="4">
        <f>ROUND(V159+V166+V180+V183,5)</f>
        <v>2271.33</v>
      </c>
      <c r="W184" s="4">
        <f>ROUND(W159+W166+W180+W183,5)</f>
        <v>1219.83</v>
      </c>
      <c r="X184" s="4">
        <f>ROUND((V184-W184),5)</f>
        <v>1051.5</v>
      </c>
      <c r="Y184" s="5">
        <f>ROUND(IF(W184=0, IF(V184=0, 0, 1), V184/W184),5)</f>
        <v>1.8620099999999999</v>
      </c>
      <c r="Z184" s="4">
        <f>ROUND(Z159+Z166+Z180+Z183,5)</f>
        <v>4015.79</v>
      </c>
      <c r="AA184" s="4">
        <f>ROUND(AA159+AA166+AA180+AA183,5)</f>
        <v>1219.83</v>
      </c>
      <c r="AB184" s="4">
        <f>ROUND((Z184-AA184),5)</f>
        <v>2795.96</v>
      </c>
      <c r="AC184" s="5">
        <f>ROUND(IF(AA184=0, IF(Z184=0, 0, 1), Z184/AA184),5)</f>
        <v>3.29209</v>
      </c>
      <c r="AD184" s="4">
        <f>ROUND(AD159+AD166+AD180+AD183,5)</f>
        <v>2342.66</v>
      </c>
      <c r="AE184" s="4">
        <f>ROUND(AE159+AE166+AE180+AE183,5)</f>
        <v>3019.83</v>
      </c>
      <c r="AF184" s="4">
        <f>ROUND((AD184-AE184),5)</f>
        <v>-677.17</v>
      </c>
      <c r="AG184" s="5">
        <f>ROUND(IF(AE184=0, IF(AD184=0, 0, 1), AD184/AE184),5)</f>
        <v>0.77576000000000001</v>
      </c>
      <c r="AH184" s="4">
        <f>ROUND(AH159+AH166+AH180+AH183,5)</f>
        <v>736.72</v>
      </c>
      <c r="AI184" s="4">
        <f>ROUND(AI159+AI166+AI180+AI183,5)</f>
        <v>4219.83</v>
      </c>
      <c r="AJ184" s="4">
        <f>ROUND((AH184-AI184),5)</f>
        <v>-3483.11</v>
      </c>
      <c r="AK184" s="5">
        <f>ROUND(IF(AI184=0, IF(AH184=0, 0, 1), AH184/AI184),5)</f>
        <v>0.17459</v>
      </c>
      <c r="AL184" s="4">
        <f>ROUND(AL159+AL166+AL180+AL183,5)</f>
        <v>1423.93</v>
      </c>
      <c r="AM184" s="4">
        <f>ROUND(AM159+AM166+AM180+AM183,5)</f>
        <v>1219.83</v>
      </c>
      <c r="AN184" s="4">
        <f>ROUND((AL184-AM184),5)</f>
        <v>204.1</v>
      </c>
      <c r="AO184" s="5">
        <f>ROUND(IF(AM184=0, IF(AL184=0, 0, 1), AL184/AM184),5)</f>
        <v>1.1673199999999999</v>
      </c>
      <c r="AP184" s="4">
        <f>ROUND(AP159+AP166+AP180+AP183,5)</f>
        <v>5183.47</v>
      </c>
      <c r="AQ184" s="4">
        <f>ROUND(AQ159+AQ166+AQ180+AQ183,5)</f>
        <v>3019.83</v>
      </c>
      <c r="AR184" s="4">
        <f>ROUND((AP184-AQ184),5)</f>
        <v>2163.64</v>
      </c>
      <c r="AS184" s="5">
        <f>ROUND(IF(AQ184=0, IF(AP184=0, 0, 1), AP184/AQ184),5)</f>
        <v>1.71648</v>
      </c>
      <c r="AT184" s="4">
        <f>ROUND(AT159+AT166+AT180+AT183,5)</f>
        <v>2155.3000000000002</v>
      </c>
      <c r="AU184" s="4">
        <f>ROUND(AU159+AU166+AU180+AU183,5)</f>
        <v>1219.83</v>
      </c>
      <c r="AV184" s="4">
        <f>ROUND((AT184-AU184),5)</f>
        <v>935.47</v>
      </c>
      <c r="AW184" s="5">
        <f>ROUND(IF(AU184=0, IF(AT184=0, 0, 1), AT184/AU184),5)</f>
        <v>1.7668900000000001</v>
      </c>
      <c r="AX184" s="4">
        <f>ROUND(AX159+AX166+AX180+AX183,5)</f>
        <v>5230.62</v>
      </c>
      <c r="AY184" s="4">
        <f>ROUND(AY159+AY166+AY180+AY183,5)</f>
        <v>1219.83</v>
      </c>
      <c r="AZ184" s="4">
        <f>ROUND((AX184-AY184),5)</f>
        <v>4010.79</v>
      </c>
      <c r="BA184" s="5">
        <f>ROUND(IF(AY184=0, IF(AX184=0, 0, 1), AX184/AY184),5)</f>
        <v>4.2879899999999997</v>
      </c>
      <c r="BB184" s="5"/>
      <c r="BC184" s="4">
        <f>ROUND(J184+N184+R184+V184+Z184+AD184+AH184+AL184+AP184+AT184+AX184,5)</f>
        <v>28872.37</v>
      </c>
      <c r="BD184" s="4">
        <f>ROUND(K184+O184+S184+W184+AA184+AE184+AI184+AM184+AQ184+AU184+AY184,5)</f>
        <v>22818.17</v>
      </c>
      <c r="BE184" s="4">
        <f>ROUND((BC184-BD184),5)</f>
        <v>6054.2</v>
      </c>
      <c r="BF184" s="5">
        <f>ROUND(IF(BD184=0, IF(BC184=0, 0, 1), BC184/BD184),5)</f>
        <v>1.26532</v>
      </c>
    </row>
    <row r="185" spans="1:58" x14ac:dyDescent="0.35">
      <c r="A185" s="1"/>
      <c r="B185" s="1"/>
      <c r="C185" s="1"/>
      <c r="D185" s="1"/>
      <c r="E185" s="1" t="s">
        <v>194</v>
      </c>
      <c r="F185" s="1"/>
      <c r="G185" s="1"/>
      <c r="H185" s="1"/>
      <c r="I185" s="1"/>
      <c r="J185" s="4"/>
      <c r="K185" s="4"/>
      <c r="L185" s="4"/>
      <c r="M185" s="5"/>
      <c r="N185" s="4"/>
      <c r="O185" s="4"/>
      <c r="P185" s="4"/>
      <c r="Q185" s="5"/>
      <c r="R185" s="4"/>
      <c r="S185" s="4"/>
      <c r="T185" s="4"/>
      <c r="U185" s="5"/>
      <c r="V185" s="4"/>
      <c r="W185" s="4"/>
      <c r="X185" s="4"/>
      <c r="Y185" s="5"/>
      <c r="Z185" s="4"/>
      <c r="AA185" s="4"/>
      <c r="AB185" s="4"/>
      <c r="AC185" s="5"/>
      <c r="AD185" s="4"/>
      <c r="AE185" s="4"/>
      <c r="AF185" s="4"/>
      <c r="AG185" s="5"/>
      <c r="AH185" s="4"/>
      <c r="AI185" s="4"/>
      <c r="AJ185" s="4"/>
      <c r="AK185" s="5"/>
      <c r="AL185" s="4"/>
      <c r="AM185" s="4"/>
      <c r="AN185" s="4"/>
      <c r="AO185" s="5"/>
      <c r="AP185" s="4"/>
      <c r="AQ185" s="4"/>
      <c r="AR185" s="4"/>
      <c r="AS185" s="5"/>
      <c r="AT185" s="4"/>
      <c r="AU185" s="4"/>
      <c r="AV185" s="4"/>
      <c r="AW185" s="5"/>
      <c r="AX185" s="4"/>
      <c r="AY185" s="4"/>
      <c r="AZ185" s="4"/>
      <c r="BA185" s="5"/>
      <c r="BB185" s="5"/>
      <c r="BC185" s="4"/>
      <c r="BD185" s="4"/>
      <c r="BE185" s="4"/>
      <c r="BF185" s="5"/>
    </row>
    <row r="186" spans="1:58" x14ac:dyDescent="0.35">
      <c r="A186" s="1"/>
      <c r="B186" s="1"/>
      <c r="C186" s="1"/>
      <c r="D186" s="1"/>
      <c r="E186" s="1"/>
      <c r="F186" s="1" t="s">
        <v>195</v>
      </c>
      <c r="G186" s="1"/>
      <c r="H186" s="1"/>
      <c r="I186" s="1"/>
      <c r="J186" s="4"/>
      <c r="K186" s="4"/>
      <c r="L186" s="4"/>
      <c r="M186" s="5"/>
      <c r="N186" s="4"/>
      <c r="O186" s="4"/>
      <c r="P186" s="4"/>
      <c r="Q186" s="5"/>
      <c r="R186" s="4"/>
      <c r="S186" s="4"/>
      <c r="T186" s="4"/>
      <c r="U186" s="5"/>
      <c r="V186" s="4"/>
      <c r="W186" s="4"/>
      <c r="X186" s="4"/>
      <c r="Y186" s="5"/>
      <c r="Z186" s="4"/>
      <c r="AA186" s="4"/>
      <c r="AB186" s="4"/>
      <c r="AC186" s="5"/>
      <c r="AD186" s="4"/>
      <c r="AE186" s="4"/>
      <c r="AF186" s="4"/>
      <c r="AG186" s="5"/>
      <c r="AH186" s="4"/>
      <c r="AI186" s="4"/>
      <c r="AJ186" s="4"/>
      <c r="AK186" s="5"/>
      <c r="AL186" s="4"/>
      <c r="AM186" s="4"/>
      <c r="AN186" s="4"/>
      <c r="AO186" s="5"/>
      <c r="AP186" s="4"/>
      <c r="AQ186" s="4"/>
      <c r="AR186" s="4"/>
      <c r="AS186" s="5"/>
      <c r="AT186" s="4"/>
      <c r="AU186" s="4"/>
      <c r="AV186" s="4"/>
      <c r="AW186" s="5"/>
      <c r="AX186" s="4"/>
      <c r="AY186" s="4"/>
      <c r="AZ186" s="4"/>
      <c r="BA186" s="5"/>
      <c r="BB186" s="5"/>
      <c r="BC186" s="4"/>
      <c r="BD186" s="4"/>
      <c r="BE186" s="4"/>
      <c r="BF186" s="5"/>
    </row>
    <row r="187" spans="1:58" x14ac:dyDescent="0.35">
      <c r="A187" s="1"/>
      <c r="B187" s="1"/>
      <c r="C187" s="1"/>
      <c r="D187" s="1"/>
      <c r="E187" s="1"/>
      <c r="F187" s="1"/>
      <c r="G187" s="1" t="s">
        <v>196</v>
      </c>
      <c r="H187" s="1"/>
      <c r="I187" s="1"/>
      <c r="J187" s="4"/>
      <c r="K187" s="4"/>
      <c r="L187" s="4"/>
      <c r="M187" s="5"/>
      <c r="N187" s="4"/>
      <c r="O187" s="4"/>
      <c r="P187" s="4"/>
      <c r="Q187" s="5"/>
      <c r="R187" s="4"/>
      <c r="S187" s="4"/>
      <c r="T187" s="4"/>
      <c r="U187" s="5"/>
      <c r="V187" s="4"/>
      <c r="W187" s="4"/>
      <c r="X187" s="4"/>
      <c r="Y187" s="5"/>
      <c r="Z187" s="4"/>
      <c r="AA187" s="4"/>
      <c r="AB187" s="4"/>
      <c r="AC187" s="5"/>
      <c r="AD187" s="4"/>
      <c r="AE187" s="4"/>
      <c r="AF187" s="4"/>
      <c r="AG187" s="5"/>
      <c r="AH187" s="4"/>
      <c r="AI187" s="4"/>
      <c r="AJ187" s="4"/>
      <c r="AK187" s="5"/>
      <c r="AL187" s="4"/>
      <c r="AM187" s="4"/>
      <c r="AN187" s="4"/>
      <c r="AO187" s="5"/>
      <c r="AP187" s="4"/>
      <c r="AQ187" s="4"/>
      <c r="AR187" s="4"/>
      <c r="AS187" s="5"/>
      <c r="AT187" s="4"/>
      <c r="AU187" s="4"/>
      <c r="AV187" s="4"/>
      <c r="AW187" s="5"/>
      <c r="AX187" s="4"/>
      <c r="AY187" s="4"/>
      <c r="AZ187" s="4"/>
      <c r="BA187" s="5"/>
      <c r="BB187" s="5"/>
      <c r="BC187" s="4"/>
      <c r="BD187" s="4"/>
      <c r="BE187" s="4"/>
      <c r="BF187" s="5"/>
    </row>
    <row r="188" spans="1:58" x14ac:dyDescent="0.35">
      <c r="A188" s="1"/>
      <c r="B188" s="1"/>
      <c r="C188" s="1"/>
      <c r="D188" s="1"/>
      <c r="E188" s="1"/>
      <c r="F188" s="1"/>
      <c r="G188" s="1"/>
      <c r="H188" s="1" t="s">
        <v>197</v>
      </c>
      <c r="I188" s="1"/>
      <c r="J188" s="4"/>
      <c r="K188" s="4"/>
      <c r="L188" s="4"/>
      <c r="M188" s="5"/>
      <c r="N188" s="4"/>
      <c r="O188" s="4"/>
      <c r="P188" s="4"/>
      <c r="Q188" s="5"/>
      <c r="R188" s="4"/>
      <c r="S188" s="4"/>
      <c r="T188" s="4"/>
      <c r="U188" s="5"/>
      <c r="V188" s="4"/>
      <c r="W188" s="4"/>
      <c r="X188" s="4"/>
      <c r="Y188" s="5"/>
      <c r="Z188" s="4"/>
      <c r="AA188" s="4"/>
      <c r="AB188" s="4"/>
      <c r="AC188" s="5"/>
      <c r="AD188" s="4"/>
      <c r="AE188" s="4"/>
      <c r="AF188" s="4"/>
      <c r="AG188" s="5"/>
      <c r="AH188" s="4"/>
      <c r="AI188" s="4"/>
      <c r="AJ188" s="4"/>
      <c r="AK188" s="5"/>
      <c r="AL188" s="4"/>
      <c r="AM188" s="4"/>
      <c r="AN188" s="4"/>
      <c r="AO188" s="5"/>
      <c r="AP188" s="4"/>
      <c r="AQ188" s="4"/>
      <c r="AR188" s="4"/>
      <c r="AS188" s="5"/>
      <c r="AT188" s="4"/>
      <c r="AU188" s="4"/>
      <c r="AV188" s="4"/>
      <c r="AW188" s="5"/>
      <c r="AX188" s="4"/>
      <c r="AY188" s="4"/>
      <c r="AZ188" s="4"/>
      <c r="BA188" s="5"/>
      <c r="BB188" s="5"/>
      <c r="BC188" s="4"/>
      <c r="BD188" s="4"/>
      <c r="BE188" s="4"/>
      <c r="BF188" s="5"/>
    </row>
    <row r="189" spans="1:58" x14ac:dyDescent="0.35">
      <c r="A189" s="1"/>
      <c r="B189" s="1"/>
      <c r="C189" s="1"/>
      <c r="D189" s="1"/>
      <c r="E189" s="1"/>
      <c r="F189" s="1"/>
      <c r="G189" s="1"/>
      <c r="H189" s="1"/>
      <c r="I189" s="1" t="s">
        <v>198</v>
      </c>
      <c r="J189" s="4">
        <v>0</v>
      </c>
      <c r="K189" s="4">
        <v>0</v>
      </c>
      <c r="L189" s="4">
        <f>ROUND((J189-K189),5)</f>
        <v>0</v>
      </c>
      <c r="M189" s="5">
        <f>ROUND(IF(K189=0, IF(J189=0, 0, 1), J189/K189),5)</f>
        <v>0</v>
      </c>
      <c r="N189" s="4">
        <v>0</v>
      </c>
      <c r="O189" s="4">
        <v>0</v>
      </c>
      <c r="P189" s="4">
        <f>ROUND((N189-O189),5)</f>
        <v>0</v>
      </c>
      <c r="Q189" s="5">
        <f>ROUND(IF(O189=0, IF(N189=0, 0, 1), N189/O189),5)</f>
        <v>0</v>
      </c>
      <c r="R189" s="4">
        <v>0</v>
      </c>
      <c r="S189" s="4">
        <v>0</v>
      </c>
      <c r="T189" s="4">
        <f>ROUND((R189-S189),5)</f>
        <v>0</v>
      </c>
      <c r="U189" s="5">
        <f>ROUND(IF(S189=0, IF(R189=0, 0, 1), R189/S189),5)</f>
        <v>0</v>
      </c>
      <c r="V189" s="4">
        <v>0</v>
      </c>
      <c r="W189" s="4">
        <v>0</v>
      </c>
      <c r="X189" s="4">
        <f>ROUND((V189-W189),5)</f>
        <v>0</v>
      </c>
      <c r="Y189" s="5">
        <f>ROUND(IF(W189=0, IF(V189=0, 0, 1), V189/W189),5)</f>
        <v>0</v>
      </c>
      <c r="Z189" s="4">
        <v>0</v>
      </c>
      <c r="AA189" s="4">
        <v>0</v>
      </c>
      <c r="AB189" s="4">
        <f>ROUND((Z189-AA189),5)</f>
        <v>0</v>
      </c>
      <c r="AC189" s="5">
        <f>ROUND(IF(AA189=0, IF(Z189=0, 0, 1), Z189/AA189),5)</f>
        <v>0</v>
      </c>
      <c r="AD189" s="4">
        <v>0</v>
      </c>
      <c r="AE189" s="4">
        <v>2450</v>
      </c>
      <c r="AF189" s="4">
        <f>ROUND((AD189-AE189),5)</f>
        <v>-2450</v>
      </c>
      <c r="AG189" s="5">
        <f>ROUND(IF(AE189=0, IF(AD189=0, 0, 1), AD189/AE189),5)</f>
        <v>0</v>
      </c>
      <c r="AH189" s="4">
        <v>0</v>
      </c>
      <c r="AI189" s="4">
        <v>0</v>
      </c>
      <c r="AJ189" s="4">
        <f>ROUND((AH189-AI189),5)</f>
        <v>0</v>
      </c>
      <c r="AK189" s="5">
        <f>ROUND(IF(AI189=0, IF(AH189=0, 0, 1), AH189/AI189),5)</f>
        <v>0</v>
      </c>
      <c r="AL189" s="4">
        <v>5000</v>
      </c>
      <c r="AM189" s="4">
        <v>5000</v>
      </c>
      <c r="AN189" s="4">
        <f>ROUND((AL189-AM189),5)</f>
        <v>0</v>
      </c>
      <c r="AO189" s="5">
        <f>ROUND(IF(AM189=0, IF(AL189=0, 0, 1), AL189/AM189),5)</f>
        <v>1</v>
      </c>
      <c r="AP189" s="4">
        <v>0</v>
      </c>
      <c r="AQ189" s="4">
        <v>0</v>
      </c>
      <c r="AR189" s="4">
        <f>ROUND((AP189-AQ189),5)</f>
        <v>0</v>
      </c>
      <c r="AS189" s="5">
        <f>ROUND(IF(AQ189=0, IF(AP189=0, 0, 1), AP189/AQ189),5)</f>
        <v>0</v>
      </c>
      <c r="AT189" s="4">
        <v>0</v>
      </c>
      <c r="AU189" s="4">
        <v>0</v>
      </c>
      <c r="AV189" s="4">
        <f>ROUND((AT189-AU189),5)</f>
        <v>0</v>
      </c>
      <c r="AW189" s="5">
        <f>ROUND(IF(AU189=0, IF(AT189=0, 0, 1), AT189/AU189),5)</f>
        <v>0</v>
      </c>
      <c r="AX189" s="4">
        <v>0</v>
      </c>
      <c r="AY189" s="4">
        <v>0</v>
      </c>
      <c r="AZ189" s="4">
        <f>ROUND((AX189-AY189),5)</f>
        <v>0</v>
      </c>
      <c r="BA189" s="5">
        <f>ROUND(IF(AY189=0, IF(AX189=0, 0, 1), AX189/AY189),5)</f>
        <v>0</v>
      </c>
      <c r="BB189" s="5"/>
      <c r="BC189" s="4">
        <f>ROUND(J189+N189+R189+V189+Z189+AD189+AH189+AL189+AP189+AT189+AX189,5)</f>
        <v>5000</v>
      </c>
      <c r="BD189" s="4">
        <f>ROUND(K189+O189+S189+W189+AA189+AE189+AI189+AM189+AQ189+AU189+AY189,5)</f>
        <v>7450</v>
      </c>
      <c r="BE189" s="4">
        <f>ROUND((BC189-BD189),5)</f>
        <v>-2450</v>
      </c>
      <c r="BF189" s="5">
        <f>ROUND(IF(BD189=0, IF(BC189=0, 0, 1), BC189/BD189),5)</f>
        <v>0.67113999999999996</v>
      </c>
    </row>
    <row r="190" spans="1:58" x14ac:dyDescent="0.35">
      <c r="A190" s="1"/>
      <c r="B190" s="1"/>
      <c r="C190" s="1"/>
      <c r="D190" s="1"/>
      <c r="E190" s="1"/>
      <c r="F190" s="1"/>
      <c r="G190" s="1"/>
      <c r="H190" s="1"/>
      <c r="I190" s="1" t="s">
        <v>199</v>
      </c>
      <c r="J190" s="4">
        <v>0</v>
      </c>
      <c r="K190" s="4"/>
      <c r="L190" s="4"/>
      <c r="M190" s="5"/>
      <c r="N190" s="4">
        <v>0</v>
      </c>
      <c r="O190" s="4"/>
      <c r="P190" s="4"/>
      <c r="Q190" s="5"/>
      <c r="R190" s="4">
        <v>0</v>
      </c>
      <c r="S190" s="4"/>
      <c r="T190" s="4"/>
      <c r="U190" s="5"/>
      <c r="V190" s="4">
        <v>0</v>
      </c>
      <c r="W190" s="4"/>
      <c r="X190" s="4"/>
      <c r="Y190" s="5"/>
      <c r="Z190" s="4">
        <v>575</v>
      </c>
      <c r="AA190" s="4"/>
      <c r="AB190" s="4"/>
      <c r="AC190" s="5"/>
      <c r="AD190" s="4">
        <v>0</v>
      </c>
      <c r="AE190" s="4"/>
      <c r="AF190" s="4"/>
      <c r="AG190" s="5"/>
      <c r="AH190" s="4">
        <v>0</v>
      </c>
      <c r="AI190" s="4"/>
      <c r="AJ190" s="4"/>
      <c r="AK190" s="5"/>
      <c r="AL190" s="4">
        <v>0</v>
      </c>
      <c r="AM190" s="4"/>
      <c r="AN190" s="4"/>
      <c r="AO190" s="5"/>
      <c r="AP190" s="4">
        <v>0</v>
      </c>
      <c r="AQ190" s="4"/>
      <c r="AR190" s="4"/>
      <c r="AS190" s="5"/>
      <c r="AT190" s="4">
        <v>0</v>
      </c>
      <c r="AU190" s="4"/>
      <c r="AV190" s="4"/>
      <c r="AW190" s="5"/>
      <c r="AX190" s="4">
        <v>0</v>
      </c>
      <c r="AY190" s="4"/>
      <c r="AZ190" s="4"/>
      <c r="BA190" s="5"/>
      <c r="BB190" s="5"/>
      <c r="BC190" s="4">
        <f>ROUND(J190+N190+R190+V190+Z190+AD190+AH190+AL190+AP190+AT190+AX190,5)</f>
        <v>575</v>
      </c>
      <c r="BD190" s="4"/>
      <c r="BE190" s="4"/>
      <c r="BF190" s="5"/>
    </row>
    <row r="191" spans="1:58" x14ac:dyDescent="0.35">
      <c r="A191" s="1"/>
      <c r="B191" s="1"/>
      <c r="C191" s="1"/>
      <c r="D191" s="1"/>
      <c r="E191" s="1"/>
      <c r="F191" s="1"/>
      <c r="G191" s="1"/>
      <c r="H191" s="1"/>
      <c r="I191" s="1" t="s">
        <v>200</v>
      </c>
      <c r="J191" s="4">
        <v>2000</v>
      </c>
      <c r="K191" s="4">
        <v>1024</v>
      </c>
      <c r="L191" s="4">
        <f>ROUND((J191-K191),5)</f>
        <v>976</v>
      </c>
      <c r="M191" s="5">
        <f>ROUND(IF(K191=0, IF(J191=0, 0, 1), J191/K191),5)</f>
        <v>1.95313</v>
      </c>
      <c r="N191" s="4">
        <v>0</v>
      </c>
      <c r="O191" s="4">
        <v>1024</v>
      </c>
      <c r="P191" s="4">
        <f>ROUND((N191-O191),5)</f>
        <v>-1024</v>
      </c>
      <c r="Q191" s="5">
        <f>ROUND(IF(O191=0, IF(N191=0, 0, 1), N191/O191),5)</f>
        <v>0</v>
      </c>
      <c r="R191" s="4">
        <v>0</v>
      </c>
      <c r="S191" s="4">
        <v>1024</v>
      </c>
      <c r="T191" s="4">
        <f>ROUND((R191-S191),5)</f>
        <v>-1024</v>
      </c>
      <c r="U191" s="5">
        <f>ROUND(IF(S191=0, IF(R191=0, 0, 1), R191/S191),5)</f>
        <v>0</v>
      </c>
      <c r="V191" s="4">
        <v>332.6</v>
      </c>
      <c r="W191" s="4">
        <v>1024</v>
      </c>
      <c r="X191" s="4">
        <f>ROUND((V191-W191),5)</f>
        <v>-691.4</v>
      </c>
      <c r="Y191" s="5">
        <f>ROUND(IF(W191=0, IF(V191=0, 0, 1), V191/W191),5)</f>
        <v>0.32479999999999998</v>
      </c>
      <c r="Z191" s="4">
        <v>834.04</v>
      </c>
      <c r="AA191" s="4">
        <v>1024</v>
      </c>
      <c r="AB191" s="4">
        <f>ROUND((Z191-AA191),5)</f>
        <v>-189.96</v>
      </c>
      <c r="AC191" s="5">
        <f>ROUND(IF(AA191=0, IF(Z191=0, 0, 1), Z191/AA191),5)</f>
        <v>0.81449000000000005</v>
      </c>
      <c r="AD191" s="4">
        <v>473.66</v>
      </c>
      <c r="AE191" s="4">
        <v>1024</v>
      </c>
      <c r="AF191" s="4">
        <f>ROUND((AD191-AE191),5)</f>
        <v>-550.34</v>
      </c>
      <c r="AG191" s="5">
        <f>ROUND(IF(AE191=0, IF(AD191=0, 0, 1), AD191/AE191),5)</f>
        <v>0.46256000000000003</v>
      </c>
      <c r="AH191" s="4">
        <v>511.12</v>
      </c>
      <c r="AI191" s="4">
        <v>1024</v>
      </c>
      <c r="AJ191" s="4">
        <f>ROUND((AH191-AI191),5)</f>
        <v>-512.88</v>
      </c>
      <c r="AK191" s="5">
        <f>ROUND(IF(AI191=0, IF(AH191=0, 0, 1), AH191/AI191),5)</f>
        <v>0.49913999999999997</v>
      </c>
      <c r="AL191" s="4">
        <v>358.62</v>
      </c>
      <c r="AM191" s="4">
        <v>1024</v>
      </c>
      <c r="AN191" s="4">
        <f>ROUND((AL191-AM191),5)</f>
        <v>-665.38</v>
      </c>
      <c r="AO191" s="5">
        <f>ROUND(IF(AM191=0, IF(AL191=0, 0, 1), AL191/AM191),5)</f>
        <v>0.35021000000000002</v>
      </c>
      <c r="AP191" s="4">
        <v>0</v>
      </c>
      <c r="AQ191" s="4">
        <v>1024</v>
      </c>
      <c r="AR191" s="4">
        <f>ROUND((AP191-AQ191),5)</f>
        <v>-1024</v>
      </c>
      <c r="AS191" s="5">
        <f>ROUND(IF(AQ191=0, IF(AP191=0, 0, 1), AP191/AQ191),5)</f>
        <v>0</v>
      </c>
      <c r="AT191" s="4">
        <v>0</v>
      </c>
      <c r="AU191" s="4">
        <v>1024</v>
      </c>
      <c r="AV191" s="4">
        <f>ROUND((AT191-AU191),5)</f>
        <v>-1024</v>
      </c>
      <c r="AW191" s="5">
        <f>ROUND(IF(AU191=0, IF(AT191=0, 0, 1), AT191/AU191),5)</f>
        <v>0</v>
      </c>
      <c r="AX191" s="4">
        <v>0</v>
      </c>
      <c r="AY191" s="4">
        <v>1024</v>
      </c>
      <c r="AZ191" s="4">
        <f>ROUND((AX191-AY191),5)</f>
        <v>-1024</v>
      </c>
      <c r="BA191" s="5">
        <f>ROUND(IF(AY191=0, IF(AX191=0, 0, 1), AX191/AY191),5)</f>
        <v>0</v>
      </c>
      <c r="BB191" s="5"/>
      <c r="BC191" s="4">
        <f>ROUND(J191+N191+R191+V191+Z191+AD191+AH191+AL191+AP191+AT191+AX191,5)</f>
        <v>4510.04</v>
      </c>
      <c r="BD191" s="4">
        <f>ROUND(K191+O191+S191+W191+AA191+AE191+AI191+AM191+AQ191+AU191+AY191,5)</f>
        <v>11264</v>
      </c>
      <c r="BE191" s="4">
        <f>ROUND((BC191-BD191),5)</f>
        <v>-6753.96</v>
      </c>
      <c r="BF191" s="5">
        <f>ROUND(IF(BD191=0, IF(BC191=0, 0, 1), BC191/BD191),5)</f>
        <v>0.40039000000000002</v>
      </c>
    </row>
    <row r="192" spans="1:58" ht="15" thickBot="1" x14ac:dyDescent="0.4">
      <c r="A192" s="1"/>
      <c r="B192" s="1"/>
      <c r="C192" s="1"/>
      <c r="D192" s="1"/>
      <c r="E192" s="1"/>
      <c r="F192" s="1"/>
      <c r="G192" s="1"/>
      <c r="H192" s="1"/>
      <c r="I192" s="1" t="s">
        <v>201</v>
      </c>
      <c r="J192" s="8">
        <v>1422</v>
      </c>
      <c r="K192" s="8">
        <v>386.37</v>
      </c>
      <c r="L192" s="8">
        <f>ROUND((J192-K192),5)</f>
        <v>1035.6300000000001</v>
      </c>
      <c r="M192" s="9">
        <f>ROUND(IF(K192=0, IF(J192=0, 0, 1), J192/K192),5)</f>
        <v>3.6804100000000002</v>
      </c>
      <c r="N192" s="8">
        <v>2742</v>
      </c>
      <c r="O192" s="8">
        <v>386.33</v>
      </c>
      <c r="P192" s="8">
        <f>ROUND((N192-O192),5)</f>
        <v>2355.67</v>
      </c>
      <c r="Q192" s="9">
        <f>ROUND(IF(O192=0, IF(N192=0, 0, 1), N192/O192),5)</f>
        <v>7.0975599999999996</v>
      </c>
      <c r="R192" s="8">
        <v>100</v>
      </c>
      <c r="S192" s="8">
        <v>386.33</v>
      </c>
      <c r="T192" s="8">
        <f>ROUND((R192-S192),5)</f>
        <v>-286.33</v>
      </c>
      <c r="U192" s="9">
        <f>ROUND(IF(S192=0, IF(R192=0, 0, 1), R192/S192),5)</f>
        <v>0.25885000000000002</v>
      </c>
      <c r="V192" s="8">
        <v>372</v>
      </c>
      <c r="W192" s="8">
        <v>386.33</v>
      </c>
      <c r="X192" s="8">
        <f>ROUND((V192-W192),5)</f>
        <v>-14.33</v>
      </c>
      <c r="Y192" s="9">
        <f>ROUND(IF(W192=0, IF(V192=0, 0, 1), V192/W192),5)</f>
        <v>0.96291000000000004</v>
      </c>
      <c r="Z192" s="8">
        <v>290</v>
      </c>
      <c r="AA192" s="8">
        <v>386.33</v>
      </c>
      <c r="AB192" s="8">
        <f>ROUND((Z192-AA192),5)</f>
        <v>-96.33</v>
      </c>
      <c r="AC192" s="9">
        <f>ROUND(IF(AA192=0, IF(Z192=0, 0, 1), Z192/AA192),5)</f>
        <v>0.75065000000000004</v>
      </c>
      <c r="AD192" s="8">
        <v>898.6</v>
      </c>
      <c r="AE192" s="8">
        <v>386.33</v>
      </c>
      <c r="AF192" s="8">
        <f>ROUND((AD192-AE192),5)</f>
        <v>512.27</v>
      </c>
      <c r="AG192" s="9">
        <f>ROUND(IF(AE192=0, IF(AD192=0, 0, 1), AD192/AE192),5)</f>
        <v>2.32599</v>
      </c>
      <c r="AH192" s="8">
        <v>0</v>
      </c>
      <c r="AI192" s="8">
        <v>386.33</v>
      </c>
      <c r="AJ192" s="8">
        <f>ROUND((AH192-AI192),5)</f>
        <v>-386.33</v>
      </c>
      <c r="AK192" s="9">
        <f>ROUND(IF(AI192=0, IF(AH192=0, 0, 1), AH192/AI192),5)</f>
        <v>0</v>
      </c>
      <c r="AL192" s="8">
        <v>1016</v>
      </c>
      <c r="AM192" s="8">
        <v>386.33</v>
      </c>
      <c r="AN192" s="8">
        <f>ROUND((AL192-AM192),5)</f>
        <v>629.66999999999996</v>
      </c>
      <c r="AO192" s="9">
        <f>ROUND(IF(AM192=0, IF(AL192=0, 0, 1), AL192/AM192),5)</f>
        <v>2.62988</v>
      </c>
      <c r="AP192" s="8">
        <v>786.6</v>
      </c>
      <c r="AQ192" s="8">
        <v>386.33</v>
      </c>
      <c r="AR192" s="8">
        <f>ROUND((AP192-AQ192),5)</f>
        <v>400.27</v>
      </c>
      <c r="AS192" s="9">
        <f>ROUND(IF(AQ192=0, IF(AP192=0, 0, 1), AP192/AQ192),5)</f>
        <v>2.0360800000000001</v>
      </c>
      <c r="AT192" s="8">
        <v>448</v>
      </c>
      <c r="AU192" s="8">
        <v>386.33</v>
      </c>
      <c r="AV192" s="8">
        <f>ROUND((AT192-AU192),5)</f>
        <v>61.67</v>
      </c>
      <c r="AW192" s="9">
        <f>ROUND(IF(AU192=0, IF(AT192=0, 0, 1), AT192/AU192),5)</f>
        <v>1.1596299999999999</v>
      </c>
      <c r="AX192" s="8">
        <v>184</v>
      </c>
      <c r="AY192" s="8">
        <v>386.33</v>
      </c>
      <c r="AZ192" s="8">
        <f>ROUND((AX192-AY192),5)</f>
        <v>-202.33</v>
      </c>
      <c r="BA192" s="9">
        <f>ROUND(IF(AY192=0, IF(AX192=0, 0, 1), AX192/AY192),5)</f>
        <v>0.47627999999999998</v>
      </c>
      <c r="BB192" s="9"/>
      <c r="BC192" s="8">
        <f>ROUND(J192+N192+R192+V192+Z192+AD192+AH192+AL192+AP192+AT192+AX192,5)</f>
        <v>8259.2000000000007</v>
      </c>
      <c r="BD192" s="8">
        <f>ROUND(K192+O192+S192+W192+AA192+AE192+AI192+AM192+AQ192+AU192+AY192,5)</f>
        <v>4249.67</v>
      </c>
      <c r="BE192" s="8">
        <f>ROUND((BC192-BD192),5)</f>
        <v>4009.53</v>
      </c>
      <c r="BF192" s="9">
        <f>ROUND(IF(BD192=0, IF(BC192=0, 0, 1), BC192/BD192),5)</f>
        <v>1.9434899999999999</v>
      </c>
    </row>
    <row r="193" spans="1:58" ht="15" thickBot="1" x14ac:dyDescent="0.4">
      <c r="A193" s="1"/>
      <c r="B193" s="1"/>
      <c r="C193" s="1"/>
      <c r="D193" s="1"/>
      <c r="E193" s="1"/>
      <c r="F193" s="1"/>
      <c r="G193" s="1"/>
      <c r="H193" s="1" t="s">
        <v>202</v>
      </c>
      <c r="I193" s="1"/>
      <c r="J193" s="10">
        <f>ROUND(SUM(J188:J192),5)</f>
        <v>3422</v>
      </c>
      <c r="K193" s="10">
        <f>ROUND(SUM(K188:K192),5)</f>
        <v>1410.37</v>
      </c>
      <c r="L193" s="10">
        <f>ROUND((J193-K193),5)</f>
        <v>2011.63</v>
      </c>
      <c r="M193" s="11">
        <f>ROUND(IF(K193=0, IF(J193=0, 0, 1), J193/K193),5)</f>
        <v>2.42631</v>
      </c>
      <c r="N193" s="10">
        <f>ROUND(SUM(N188:N192),5)</f>
        <v>2742</v>
      </c>
      <c r="O193" s="10">
        <f>ROUND(SUM(O188:O192),5)</f>
        <v>1410.33</v>
      </c>
      <c r="P193" s="10">
        <f>ROUND((N193-O193),5)</f>
        <v>1331.67</v>
      </c>
      <c r="Q193" s="11">
        <f>ROUND(IF(O193=0, IF(N193=0, 0, 1), N193/O193),5)</f>
        <v>1.9442299999999999</v>
      </c>
      <c r="R193" s="10">
        <f>ROUND(SUM(R188:R192),5)</f>
        <v>100</v>
      </c>
      <c r="S193" s="10">
        <f>ROUND(SUM(S188:S192),5)</f>
        <v>1410.33</v>
      </c>
      <c r="T193" s="10">
        <f>ROUND((R193-S193),5)</f>
        <v>-1310.33</v>
      </c>
      <c r="U193" s="11">
        <f>ROUND(IF(S193=0, IF(R193=0, 0, 1), R193/S193),5)</f>
        <v>7.0910000000000001E-2</v>
      </c>
      <c r="V193" s="10">
        <f>ROUND(SUM(V188:V192),5)</f>
        <v>704.6</v>
      </c>
      <c r="W193" s="10">
        <f>ROUND(SUM(W188:W192),5)</f>
        <v>1410.33</v>
      </c>
      <c r="X193" s="10">
        <f>ROUND((V193-W193),5)</f>
        <v>-705.73</v>
      </c>
      <c r="Y193" s="11">
        <f>ROUND(IF(W193=0, IF(V193=0, 0, 1), V193/W193),5)</f>
        <v>0.49959999999999999</v>
      </c>
      <c r="Z193" s="10">
        <f>ROUND(SUM(Z188:Z192),5)</f>
        <v>1699.04</v>
      </c>
      <c r="AA193" s="10">
        <f>ROUND(SUM(AA188:AA192),5)</f>
        <v>1410.33</v>
      </c>
      <c r="AB193" s="10">
        <f>ROUND((Z193-AA193),5)</f>
        <v>288.70999999999998</v>
      </c>
      <c r="AC193" s="11">
        <f>ROUND(IF(AA193=0, IF(Z193=0, 0, 1), Z193/AA193),5)</f>
        <v>1.2047099999999999</v>
      </c>
      <c r="AD193" s="10">
        <f>ROUND(SUM(AD188:AD192),5)</f>
        <v>1372.26</v>
      </c>
      <c r="AE193" s="10">
        <f>ROUND(SUM(AE188:AE192),5)</f>
        <v>3860.33</v>
      </c>
      <c r="AF193" s="10">
        <f>ROUND((AD193-AE193),5)</f>
        <v>-2488.0700000000002</v>
      </c>
      <c r="AG193" s="11">
        <f>ROUND(IF(AE193=0, IF(AD193=0, 0, 1), AD193/AE193),5)</f>
        <v>0.35548000000000002</v>
      </c>
      <c r="AH193" s="10">
        <f>ROUND(SUM(AH188:AH192),5)</f>
        <v>511.12</v>
      </c>
      <c r="AI193" s="10">
        <f>ROUND(SUM(AI188:AI192),5)</f>
        <v>1410.33</v>
      </c>
      <c r="AJ193" s="10">
        <f>ROUND((AH193-AI193),5)</f>
        <v>-899.21</v>
      </c>
      <c r="AK193" s="11">
        <f>ROUND(IF(AI193=0, IF(AH193=0, 0, 1), AH193/AI193),5)</f>
        <v>0.36241000000000001</v>
      </c>
      <c r="AL193" s="10">
        <f>ROUND(SUM(AL188:AL192),5)</f>
        <v>6374.62</v>
      </c>
      <c r="AM193" s="10">
        <f>ROUND(SUM(AM188:AM192),5)</f>
        <v>6410.33</v>
      </c>
      <c r="AN193" s="10">
        <f>ROUND((AL193-AM193),5)</f>
        <v>-35.71</v>
      </c>
      <c r="AO193" s="11">
        <f>ROUND(IF(AM193=0, IF(AL193=0, 0, 1), AL193/AM193),5)</f>
        <v>0.99443000000000004</v>
      </c>
      <c r="AP193" s="10">
        <f>ROUND(SUM(AP188:AP192),5)</f>
        <v>786.6</v>
      </c>
      <c r="AQ193" s="10">
        <f>ROUND(SUM(AQ188:AQ192),5)</f>
        <v>1410.33</v>
      </c>
      <c r="AR193" s="10">
        <f>ROUND((AP193-AQ193),5)</f>
        <v>-623.73</v>
      </c>
      <c r="AS193" s="11">
        <f>ROUND(IF(AQ193=0, IF(AP193=0, 0, 1), AP193/AQ193),5)</f>
        <v>0.55774000000000001</v>
      </c>
      <c r="AT193" s="10">
        <f>ROUND(SUM(AT188:AT192),5)</f>
        <v>448</v>
      </c>
      <c r="AU193" s="10">
        <f>ROUND(SUM(AU188:AU192),5)</f>
        <v>1410.33</v>
      </c>
      <c r="AV193" s="10">
        <f>ROUND((AT193-AU193),5)</f>
        <v>-962.33</v>
      </c>
      <c r="AW193" s="11">
        <f>ROUND(IF(AU193=0, IF(AT193=0, 0, 1), AT193/AU193),5)</f>
        <v>0.31766</v>
      </c>
      <c r="AX193" s="10">
        <f>ROUND(SUM(AX188:AX192),5)</f>
        <v>184</v>
      </c>
      <c r="AY193" s="10">
        <f>ROUND(SUM(AY188:AY192),5)</f>
        <v>1410.33</v>
      </c>
      <c r="AZ193" s="10">
        <f>ROUND((AX193-AY193),5)</f>
        <v>-1226.33</v>
      </c>
      <c r="BA193" s="11">
        <f>ROUND(IF(AY193=0, IF(AX193=0, 0, 1), AX193/AY193),5)</f>
        <v>0.13047</v>
      </c>
      <c r="BB193" s="11"/>
      <c r="BC193" s="10">
        <f>ROUND(J193+N193+R193+V193+Z193+AD193+AH193+AL193+AP193+AT193+AX193,5)</f>
        <v>18344.240000000002</v>
      </c>
      <c r="BD193" s="10">
        <f>ROUND(K193+O193+S193+W193+AA193+AE193+AI193+AM193+AQ193+AU193+AY193,5)</f>
        <v>22963.67</v>
      </c>
      <c r="BE193" s="10">
        <f>ROUND((BC193-BD193),5)</f>
        <v>-4619.43</v>
      </c>
      <c r="BF193" s="11">
        <f>ROUND(IF(BD193=0, IF(BC193=0, 0, 1), BC193/BD193),5)</f>
        <v>0.79883999999999999</v>
      </c>
    </row>
    <row r="194" spans="1:58" x14ac:dyDescent="0.35">
      <c r="A194" s="1"/>
      <c r="B194" s="1"/>
      <c r="C194" s="1"/>
      <c r="D194" s="1"/>
      <c r="E194" s="1"/>
      <c r="F194" s="1"/>
      <c r="G194" s="1" t="s">
        <v>203</v>
      </c>
      <c r="H194" s="1"/>
      <c r="I194" s="1"/>
      <c r="J194" s="4">
        <f>ROUND(J187+J193,5)</f>
        <v>3422</v>
      </c>
      <c r="K194" s="4">
        <f>ROUND(K187+K193,5)</f>
        <v>1410.37</v>
      </c>
      <c r="L194" s="4">
        <f>ROUND((J194-K194),5)</f>
        <v>2011.63</v>
      </c>
      <c r="M194" s="5">
        <f>ROUND(IF(K194=0, IF(J194=0, 0, 1), J194/K194),5)</f>
        <v>2.42631</v>
      </c>
      <c r="N194" s="4">
        <f>ROUND(N187+N193,5)</f>
        <v>2742</v>
      </c>
      <c r="O194" s="4">
        <f>ROUND(O187+O193,5)</f>
        <v>1410.33</v>
      </c>
      <c r="P194" s="4">
        <f>ROUND((N194-O194),5)</f>
        <v>1331.67</v>
      </c>
      <c r="Q194" s="5">
        <f>ROUND(IF(O194=0, IF(N194=0, 0, 1), N194/O194),5)</f>
        <v>1.9442299999999999</v>
      </c>
      <c r="R194" s="4">
        <f>ROUND(R187+R193,5)</f>
        <v>100</v>
      </c>
      <c r="S194" s="4">
        <f>ROUND(S187+S193,5)</f>
        <v>1410.33</v>
      </c>
      <c r="T194" s="4">
        <f>ROUND((R194-S194),5)</f>
        <v>-1310.33</v>
      </c>
      <c r="U194" s="5">
        <f>ROUND(IF(S194=0, IF(R194=0, 0, 1), R194/S194),5)</f>
        <v>7.0910000000000001E-2</v>
      </c>
      <c r="V194" s="4">
        <f>ROUND(V187+V193,5)</f>
        <v>704.6</v>
      </c>
      <c r="W194" s="4">
        <f>ROUND(W187+W193,5)</f>
        <v>1410.33</v>
      </c>
      <c r="X194" s="4">
        <f>ROUND((V194-W194),5)</f>
        <v>-705.73</v>
      </c>
      <c r="Y194" s="5">
        <f>ROUND(IF(W194=0, IF(V194=0, 0, 1), V194/W194),5)</f>
        <v>0.49959999999999999</v>
      </c>
      <c r="Z194" s="4">
        <f>ROUND(Z187+Z193,5)</f>
        <v>1699.04</v>
      </c>
      <c r="AA194" s="4">
        <f>ROUND(AA187+AA193,5)</f>
        <v>1410.33</v>
      </c>
      <c r="AB194" s="4">
        <f>ROUND((Z194-AA194),5)</f>
        <v>288.70999999999998</v>
      </c>
      <c r="AC194" s="5">
        <f>ROUND(IF(AA194=0, IF(Z194=0, 0, 1), Z194/AA194),5)</f>
        <v>1.2047099999999999</v>
      </c>
      <c r="AD194" s="4">
        <f>ROUND(AD187+AD193,5)</f>
        <v>1372.26</v>
      </c>
      <c r="AE194" s="4">
        <f>ROUND(AE187+AE193,5)</f>
        <v>3860.33</v>
      </c>
      <c r="AF194" s="4">
        <f>ROUND((AD194-AE194),5)</f>
        <v>-2488.0700000000002</v>
      </c>
      <c r="AG194" s="5">
        <f>ROUND(IF(AE194=0, IF(AD194=0, 0, 1), AD194/AE194),5)</f>
        <v>0.35548000000000002</v>
      </c>
      <c r="AH194" s="4">
        <f>ROUND(AH187+AH193,5)</f>
        <v>511.12</v>
      </c>
      <c r="AI194" s="4">
        <f>ROUND(AI187+AI193,5)</f>
        <v>1410.33</v>
      </c>
      <c r="AJ194" s="4">
        <f>ROUND((AH194-AI194),5)</f>
        <v>-899.21</v>
      </c>
      <c r="AK194" s="5">
        <f>ROUND(IF(AI194=0, IF(AH194=0, 0, 1), AH194/AI194),5)</f>
        <v>0.36241000000000001</v>
      </c>
      <c r="AL194" s="4">
        <f>ROUND(AL187+AL193,5)</f>
        <v>6374.62</v>
      </c>
      <c r="AM194" s="4">
        <f>ROUND(AM187+AM193,5)</f>
        <v>6410.33</v>
      </c>
      <c r="AN194" s="4">
        <f>ROUND((AL194-AM194),5)</f>
        <v>-35.71</v>
      </c>
      <c r="AO194" s="5">
        <f>ROUND(IF(AM194=0, IF(AL194=0, 0, 1), AL194/AM194),5)</f>
        <v>0.99443000000000004</v>
      </c>
      <c r="AP194" s="4">
        <f>ROUND(AP187+AP193,5)</f>
        <v>786.6</v>
      </c>
      <c r="AQ194" s="4">
        <f>ROUND(AQ187+AQ193,5)</f>
        <v>1410.33</v>
      </c>
      <c r="AR194" s="4">
        <f>ROUND((AP194-AQ194),5)</f>
        <v>-623.73</v>
      </c>
      <c r="AS194" s="5">
        <f>ROUND(IF(AQ194=0, IF(AP194=0, 0, 1), AP194/AQ194),5)</f>
        <v>0.55774000000000001</v>
      </c>
      <c r="AT194" s="4">
        <f>ROUND(AT187+AT193,5)</f>
        <v>448</v>
      </c>
      <c r="AU194" s="4">
        <f>ROUND(AU187+AU193,5)</f>
        <v>1410.33</v>
      </c>
      <c r="AV194" s="4">
        <f>ROUND((AT194-AU194),5)</f>
        <v>-962.33</v>
      </c>
      <c r="AW194" s="5">
        <f>ROUND(IF(AU194=0, IF(AT194=0, 0, 1), AT194/AU194),5)</f>
        <v>0.31766</v>
      </c>
      <c r="AX194" s="4">
        <f>ROUND(AX187+AX193,5)</f>
        <v>184</v>
      </c>
      <c r="AY194" s="4">
        <f>ROUND(AY187+AY193,5)</f>
        <v>1410.33</v>
      </c>
      <c r="AZ194" s="4">
        <f>ROUND((AX194-AY194),5)</f>
        <v>-1226.33</v>
      </c>
      <c r="BA194" s="5">
        <f>ROUND(IF(AY194=0, IF(AX194=0, 0, 1), AX194/AY194),5)</f>
        <v>0.13047</v>
      </c>
      <c r="BB194" s="5"/>
      <c r="BC194" s="4">
        <f>ROUND(J194+N194+R194+V194+Z194+AD194+AH194+AL194+AP194+AT194+AX194,5)</f>
        <v>18344.240000000002</v>
      </c>
      <c r="BD194" s="4">
        <f>ROUND(K194+O194+S194+W194+AA194+AE194+AI194+AM194+AQ194+AU194+AY194,5)</f>
        <v>22963.67</v>
      </c>
      <c r="BE194" s="4">
        <f>ROUND((BC194-BD194),5)</f>
        <v>-4619.43</v>
      </c>
      <c r="BF194" s="5">
        <f>ROUND(IF(BD194=0, IF(BC194=0, 0, 1), BC194/BD194),5)</f>
        <v>0.79883999999999999</v>
      </c>
    </row>
    <row r="195" spans="1:58" x14ac:dyDescent="0.35">
      <c r="A195" s="1"/>
      <c r="B195" s="1"/>
      <c r="C195" s="1"/>
      <c r="D195" s="1"/>
      <c r="E195" s="1"/>
      <c r="F195" s="1"/>
      <c r="G195" s="1" t="s">
        <v>204</v>
      </c>
      <c r="H195" s="1"/>
      <c r="I195" s="1"/>
      <c r="J195" s="4"/>
      <c r="K195" s="4"/>
      <c r="L195" s="4"/>
      <c r="M195" s="5"/>
      <c r="N195" s="4"/>
      <c r="O195" s="4"/>
      <c r="P195" s="4"/>
      <c r="Q195" s="5"/>
      <c r="R195" s="4"/>
      <c r="S195" s="4"/>
      <c r="T195" s="4"/>
      <c r="U195" s="5"/>
      <c r="V195" s="4"/>
      <c r="W195" s="4"/>
      <c r="X195" s="4"/>
      <c r="Y195" s="5"/>
      <c r="Z195" s="4"/>
      <c r="AA195" s="4"/>
      <c r="AB195" s="4"/>
      <c r="AC195" s="5"/>
      <c r="AD195" s="4"/>
      <c r="AE195" s="4"/>
      <c r="AF195" s="4"/>
      <c r="AG195" s="5"/>
      <c r="AH195" s="4"/>
      <c r="AI195" s="4"/>
      <c r="AJ195" s="4"/>
      <c r="AK195" s="5"/>
      <c r="AL195" s="4"/>
      <c r="AM195" s="4"/>
      <c r="AN195" s="4"/>
      <c r="AO195" s="5"/>
      <c r="AP195" s="4"/>
      <c r="AQ195" s="4"/>
      <c r="AR195" s="4"/>
      <c r="AS195" s="5"/>
      <c r="AT195" s="4"/>
      <c r="AU195" s="4"/>
      <c r="AV195" s="4"/>
      <c r="AW195" s="5"/>
      <c r="AX195" s="4"/>
      <c r="AY195" s="4"/>
      <c r="AZ195" s="4"/>
      <c r="BA195" s="5"/>
      <c r="BB195" s="5"/>
      <c r="BC195" s="4"/>
      <c r="BD195" s="4"/>
      <c r="BE195" s="4"/>
      <c r="BF195" s="5"/>
    </row>
    <row r="196" spans="1:58" x14ac:dyDescent="0.35">
      <c r="A196" s="1"/>
      <c r="B196" s="1"/>
      <c r="C196" s="1"/>
      <c r="D196" s="1"/>
      <c r="E196" s="1"/>
      <c r="F196" s="1"/>
      <c r="G196" s="1"/>
      <c r="H196" s="1" t="s">
        <v>205</v>
      </c>
      <c r="I196" s="1"/>
      <c r="J196" s="4">
        <v>0</v>
      </c>
      <c r="K196" s="4">
        <v>70</v>
      </c>
      <c r="L196" s="4">
        <f>ROUND((J196-K196),5)</f>
        <v>-70</v>
      </c>
      <c r="M196" s="5">
        <f>ROUND(IF(K196=0, IF(J196=0, 0, 1), J196/K196),5)</f>
        <v>0</v>
      </c>
      <c r="N196" s="4">
        <v>0</v>
      </c>
      <c r="O196" s="4">
        <v>70</v>
      </c>
      <c r="P196" s="4">
        <f>ROUND((N196-O196),5)</f>
        <v>-70</v>
      </c>
      <c r="Q196" s="5">
        <f>ROUND(IF(O196=0, IF(N196=0, 0, 1), N196/O196),5)</f>
        <v>0</v>
      </c>
      <c r="R196" s="4">
        <v>0</v>
      </c>
      <c r="S196" s="4">
        <v>70</v>
      </c>
      <c r="T196" s="4">
        <f>ROUND((R196-S196),5)</f>
        <v>-70</v>
      </c>
      <c r="U196" s="5">
        <f>ROUND(IF(S196=0, IF(R196=0, 0, 1), R196/S196),5)</f>
        <v>0</v>
      </c>
      <c r="V196" s="4">
        <v>0</v>
      </c>
      <c r="W196" s="4">
        <v>70</v>
      </c>
      <c r="X196" s="4">
        <f>ROUND((V196-W196),5)</f>
        <v>-70</v>
      </c>
      <c r="Y196" s="5">
        <f>ROUND(IF(W196=0, IF(V196=0, 0, 1), V196/W196),5)</f>
        <v>0</v>
      </c>
      <c r="Z196" s="4">
        <v>0</v>
      </c>
      <c r="AA196" s="4">
        <v>70</v>
      </c>
      <c r="AB196" s="4">
        <f>ROUND((Z196-AA196),5)</f>
        <v>-70</v>
      </c>
      <c r="AC196" s="5">
        <f>ROUND(IF(AA196=0, IF(Z196=0, 0, 1), Z196/AA196),5)</f>
        <v>0</v>
      </c>
      <c r="AD196" s="4">
        <v>0</v>
      </c>
      <c r="AE196" s="4">
        <v>70</v>
      </c>
      <c r="AF196" s="4">
        <f>ROUND((AD196-AE196),5)</f>
        <v>-70</v>
      </c>
      <c r="AG196" s="5">
        <f>ROUND(IF(AE196=0, IF(AD196=0, 0, 1), AD196/AE196),5)</f>
        <v>0</v>
      </c>
      <c r="AH196" s="4">
        <v>0</v>
      </c>
      <c r="AI196" s="4">
        <v>70</v>
      </c>
      <c r="AJ196" s="4">
        <f>ROUND((AH196-AI196),5)</f>
        <v>-70</v>
      </c>
      <c r="AK196" s="5">
        <f>ROUND(IF(AI196=0, IF(AH196=0, 0, 1), AH196/AI196),5)</f>
        <v>0</v>
      </c>
      <c r="AL196" s="4">
        <v>0</v>
      </c>
      <c r="AM196" s="4">
        <v>70</v>
      </c>
      <c r="AN196" s="4">
        <f>ROUND((AL196-AM196),5)</f>
        <v>-70</v>
      </c>
      <c r="AO196" s="5">
        <f>ROUND(IF(AM196=0, IF(AL196=0, 0, 1), AL196/AM196),5)</f>
        <v>0</v>
      </c>
      <c r="AP196" s="4">
        <v>0</v>
      </c>
      <c r="AQ196" s="4">
        <v>70</v>
      </c>
      <c r="AR196" s="4">
        <f>ROUND((AP196-AQ196),5)</f>
        <v>-70</v>
      </c>
      <c r="AS196" s="5">
        <f>ROUND(IF(AQ196=0, IF(AP196=0, 0, 1), AP196/AQ196),5)</f>
        <v>0</v>
      </c>
      <c r="AT196" s="4">
        <v>0</v>
      </c>
      <c r="AU196" s="4">
        <v>70</v>
      </c>
      <c r="AV196" s="4">
        <f>ROUND((AT196-AU196),5)</f>
        <v>-70</v>
      </c>
      <c r="AW196" s="5">
        <f>ROUND(IF(AU196=0, IF(AT196=0, 0, 1), AT196/AU196),5)</f>
        <v>0</v>
      </c>
      <c r="AX196" s="4">
        <v>0</v>
      </c>
      <c r="AY196" s="4">
        <v>70</v>
      </c>
      <c r="AZ196" s="4">
        <f>ROUND((AX196-AY196),5)</f>
        <v>-70</v>
      </c>
      <c r="BA196" s="5">
        <f>ROUND(IF(AY196=0, IF(AX196=0, 0, 1), AX196/AY196),5)</f>
        <v>0</v>
      </c>
      <c r="BB196" s="5"/>
      <c r="BC196" s="4">
        <f>ROUND(J196+N196+R196+V196+Z196+AD196+AH196+AL196+AP196+AT196+AX196,5)</f>
        <v>0</v>
      </c>
      <c r="BD196" s="4">
        <f>ROUND(K196+O196+S196+W196+AA196+AE196+AI196+AM196+AQ196+AU196+AY196,5)</f>
        <v>770</v>
      </c>
      <c r="BE196" s="4">
        <f>ROUND((BC196-BD196),5)</f>
        <v>-770</v>
      </c>
      <c r="BF196" s="5">
        <f>ROUND(IF(BD196=0, IF(BC196=0, 0, 1), BC196/BD196),5)</f>
        <v>0</v>
      </c>
    </row>
    <row r="197" spans="1:58" ht="15" thickBot="1" x14ac:dyDescent="0.4">
      <c r="A197" s="1"/>
      <c r="B197" s="1"/>
      <c r="C197" s="1"/>
      <c r="D197" s="1"/>
      <c r="E197" s="1"/>
      <c r="F197" s="1"/>
      <c r="G197" s="1"/>
      <c r="H197" s="1" t="s">
        <v>206</v>
      </c>
      <c r="I197" s="1"/>
      <c r="J197" s="8">
        <v>0</v>
      </c>
      <c r="K197" s="8">
        <v>300</v>
      </c>
      <c r="L197" s="8">
        <f>ROUND((J197-K197),5)</f>
        <v>-300</v>
      </c>
      <c r="M197" s="9">
        <f>ROUND(IF(K197=0, IF(J197=0, 0, 1), J197/K197),5)</f>
        <v>0</v>
      </c>
      <c r="N197" s="8">
        <v>0</v>
      </c>
      <c r="O197" s="8">
        <v>0</v>
      </c>
      <c r="P197" s="8">
        <f>ROUND((N197-O197),5)</f>
        <v>0</v>
      </c>
      <c r="Q197" s="9">
        <f>ROUND(IF(O197=0, IF(N197=0, 0, 1), N197/O197),5)</f>
        <v>0</v>
      </c>
      <c r="R197" s="8">
        <v>0</v>
      </c>
      <c r="S197" s="8">
        <v>0</v>
      </c>
      <c r="T197" s="8">
        <f>ROUND((R197-S197),5)</f>
        <v>0</v>
      </c>
      <c r="U197" s="9">
        <f>ROUND(IF(S197=0, IF(R197=0, 0, 1), R197/S197),5)</f>
        <v>0</v>
      </c>
      <c r="V197" s="8">
        <v>0</v>
      </c>
      <c r="W197" s="8">
        <v>0</v>
      </c>
      <c r="X197" s="8">
        <f>ROUND((V197-W197),5)</f>
        <v>0</v>
      </c>
      <c r="Y197" s="9">
        <f>ROUND(IF(W197=0, IF(V197=0, 0, 1), V197/W197),5)</f>
        <v>0</v>
      </c>
      <c r="Z197" s="8">
        <v>0</v>
      </c>
      <c r="AA197" s="8">
        <v>0</v>
      </c>
      <c r="AB197" s="8">
        <f>ROUND((Z197-AA197),5)</f>
        <v>0</v>
      </c>
      <c r="AC197" s="9">
        <f>ROUND(IF(AA197=0, IF(Z197=0, 0, 1), Z197/AA197),5)</f>
        <v>0</v>
      </c>
      <c r="AD197" s="8">
        <v>0</v>
      </c>
      <c r="AE197" s="8">
        <v>0</v>
      </c>
      <c r="AF197" s="8">
        <f>ROUND((AD197-AE197),5)</f>
        <v>0</v>
      </c>
      <c r="AG197" s="9">
        <f>ROUND(IF(AE197=0, IF(AD197=0, 0, 1), AD197/AE197),5)</f>
        <v>0</v>
      </c>
      <c r="AH197" s="8">
        <v>0</v>
      </c>
      <c r="AI197" s="8">
        <v>0</v>
      </c>
      <c r="AJ197" s="8">
        <f>ROUND((AH197-AI197),5)</f>
        <v>0</v>
      </c>
      <c r="AK197" s="9">
        <f>ROUND(IF(AI197=0, IF(AH197=0, 0, 1), AH197/AI197),5)</f>
        <v>0</v>
      </c>
      <c r="AL197" s="8">
        <v>0</v>
      </c>
      <c r="AM197" s="8">
        <v>0</v>
      </c>
      <c r="AN197" s="8">
        <f>ROUND((AL197-AM197),5)</f>
        <v>0</v>
      </c>
      <c r="AO197" s="9">
        <f>ROUND(IF(AM197=0, IF(AL197=0, 0, 1), AL197/AM197),5)</f>
        <v>0</v>
      </c>
      <c r="AP197" s="8">
        <v>0</v>
      </c>
      <c r="AQ197" s="8">
        <v>0</v>
      </c>
      <c r="AR197" s="8">
        <f>ROUND((AP197-AQ197),5)</f>
        <v>0</v>
      </c>
      <c r="AS197" s="9">
        <f>ROUND(IF(AQ197=0, IF(AP197=0, 0, 1), AP197/AQ197),5)</f>
        <v>0</v>
      </c>
      <c r="AT197" s="8">
        <v>0</v>
      </c>
      <c r="AU197" s="8">
        <v>0</v>
      </c>
      <c r="AV197" s="8">
        <f>ROUND((AT197-AU197),5)</f>
        <v>0</v>
      </c>
      <c r="AW197" s="9">
        <f>ROUND(IF(AU197=0, IF(AT197=0, 0, 1), AT197/AU197),5)</f>
        <v>0</v>
      </c>
      <c r="AX197" s="8">
        <v>0</v>
      </c>
      <c r="AY197" s="8">
        <v>0</v>
      </c>
      <c r="AZ197" s="8">
        <f>ROUND((AX197-AY197),5)</f>
        <v>0</v>
      </c>
      <c r="BA197" s="9">
        <f>ROUND(IF(AY197=0, IF(AX197=0, 0, 1), AX197/AY197),5)</f>
        <v>0</v>
      </c>
      <c r="BB197" s="9"/>
      <c r="BC197" s="8">
        <f>ROUND(J197+N197+R197+V197+Z197+AD197+AH197+AL197+AP197+AT197+AX197,5)</f>
        <v>0</v>
      </c>
      <c r="BD197" s="8">
        <f>ROUND(K197+O197+S197+W197+AA197+AE197+AI197+AM197+AQ197+AU197+AY197,5)</f>
        <v>300</v>
      </c>
      <c r="BE197" s="8">
        <f>ROUND((BC197-BD197),5)</f>
        <v>-300</v>
      </c>
      <c r="BF197" s="9">
        <f>ROUND(IF(BD197=0, IF(BC197=0, 0, 1), BC197/BD197),5)</f>
        <v>0</v>
      </c>
    </row>
    <row r="198" spans="1:58" ht="15" thickBot="1" x14ac:dyDescent="0.4">
      <c r="A198" s="1"/>
      <c r="B198" s="1"/>
      <c r="C198" s="1"/>
      <c r="D198" s="1"/>
      <c r="E198" s="1"/>
      <c r="F198" s="1"/>
      <c r="G198" s="1" t="s">
        <v>207</v>
      </c>
      <c r="H198" s="1"/>
      <c r="I198" s="1"/>
      <c r="J198" s="10">
        <f>ROUND(SUM(J195:J197),5)</f>
        <v>0</v>
      </c>
      <c r="K198" s="10">
        <f>ROUND(SUM(K195:K197),5)</f>
        <v>370</v>
      </c>
      <c r="L198" s="10">
        <f>ROUND((J198-K198),5)</f>
        <v>-370</v>
      </c>
      <c r="M198" s="11">
        <f>ROUND(IF(K198=0, IF(J198=0, 0, 1), J198/K198),5)</f>
        <v>0</v>
      </c>
      <c r="N198" s="10">
        <f>ROUND(SUM(N195:N197),5)</f>
        <v>0</v>
      </c>
      <c r="O198" s="10">
        <f>ROUND(SUM(O195:O197),5)</f>
        <v>70</v>
      </c>
      <c r="P198" s="10">
        <f>ROUND((N198-O198),5)</f>
        <v>-70</v>
      </c>
      <c r="Q198" s="11">
        <f>ROUND(IF(O198=0, IF(N198=0, 0, 1), N198/O198),5)</f>
        <v>0</v>
      </c>
      <c r="R198" s="10">
        <f>ROUND(SUM(R195:R197),5)</f>
        <v>0</v>
      </c>
      <c r="S198" s="10">
        <f>ROUND(SUM(S195:S197),5)</f>
        <v>70</v>
      </c>
      <c r="T198" s="10">
        <f>ROUND((R198-S198),5)</f>
        <v>-70</v>
      </c>
      <c r="U198" s="11">
        <f>ROUND(IF(S198=0, IF(R198=0, 0, 1), R198/S198),5)</f>
        <v>0</v>
      </c>
      <c r="V198" s="10">
        <f>ROUND(SUM(V195:V197),5)</f>
        <v>0</v>
      </c>
      <c r="W198" s="10">
        <f>ROUND(SUM(W195:W197),5)</f>
        <v>70</v>
      </c>
      <c r="X198" s="10">
        <f>ROUND((V198-W198),5)</f>
        <v>-70</v>
      </c>
      <c r="Y198" s="11">
        <f>ROUND(IF(W198=0, IF(V198=0, 0, 1), V198/W198),5)</f>
        <v>0</v>
      </c>
      <c r="Z198" s="10">
        <f>ROUND(SUM(Z195:Z197),5)</f>
        <v>0</v>
      </c>
      <c r="AA198" s="10">
        <f>ROUND(SUM(AA195:AA197),5)</f>
        <v>70</v>
      </c>
      <c r="AB198" s="10">
        <f>ROUND((Z198-AA198),5)</f>
        <v>-70</v>
      </c>
      <c r="AC198" s="11">
        <f>ROUND(IF(AA198=0, IF(Z198=0, 0, 1), Z198/AA198),5)</f>
        <v>0</v>
      </c>
      <c r="AD198" s="10">
        <f>ROUND(SUM(AD195:AD197),5)</f>
        <v>0</v>
      </c>
      <c r="AE198" s="10">
        <f>ROUND(SUM(AE195:AE197),5)</f>
        <v>70</v>
      </c>
      <c r="AF198" s="10">
        <f>ROUND((AD198-AE198),5)</f>
        <v>-70</v>
      </c>
      <c r="AG198" s="11">
        <f>ROUND(IF(AE198=0, IF(AD198=0, 0, 1), AD198/AE198),5)</f>
        <v>0</v>
      </c>
      <c r="AH198" s="10">
        <f>ROUND(SUM(AH195:AH197),5)</f>
        <v>0</v>
      </c>
      <c r="AI198" s="10">
        <f>ROUND(SUM(AI195:AI197),5)</f>
        <v>70</v>
      </c>
      <c r="AJ198" s="10">
        <f>ROUND((AH198-AI198),5)</f>
        <v>-70</v>
      </c>
      <c r="AK198" s="11">
        <f>ROUND(IF(AI198=0, IF(AH198=0, 0, 1), AH198/AI198),5)</f>
        <v>0</v>
      </c>
      <c r="AL198" s="10">
        <f>ROUND(SUM(AL195:AL197),5)</f>
        <v>0</v>
      </c>
      <c r="AM198" s="10">
        <f>ROUND(SUM(AM195:AM197),5)</f>
        <v>70</v>
      </c>
      <c r="AN198" s="10">
        <f>ROUND((AL198-AM198),5)</f>
        <v>-70</v>
      </c>
      <c r="AO198" s="11">
        <f>ROUND(IF(AM198=0, IF(AL198=0, 0, 1), AL198/AM198),5)</f>
        <v>0</v>
      </c>
      <c r="AP198" s="10">
        <f>ROUND(SUM(AP195:AP197),5)</f>
        <v>0</v>
      </c>
      <c r="AQ198" s="10">
        <f>ROUND(SUM(AQ195:AQ197),5)</f>
        <v>70</v>
      </c>
      <c r="AR198" s="10">
        <f>ROUND((AP198-AQ198),5)</f>
        <v>-70</v>
      </c>
      <c r="AS198" s="11">
        <f>ROUND(IF(AQ198=0, IF(AP198=0, 0, 1), AP198/AQ198),5)</f>
        <v>0</v>
      </c>
      <c r="AT198" s="10">
        <f>ROUND(SUM(AT195:AT197),5)</f>
        <v>0</v>
      </c>
      <c r="AU198" s="10">
        <f>ROUND(SUM(AU195:AU197),5)</f>
        <v>70</v>
      </c>
      <c r="AV198" s="10">
        <f>ROUND((AT198-AU198),5)</f>
        <v>-70</v>
      </c>
      <c r="AW198" s="11">
        <f>ROUND(IF(AU198=0, IF(AT198=0, 0, 1), AT198/AU198),5)</f>
        <v>0</v>
      </c>
      <c r="AX198" s="10">
        <f>ROUND(SUM(AX195:AX197),5)</f>
        <v>0</v>
      </c>
      <c r="AY198" s="10">
        <f>ROUND(SUM(AY195:AY197),5)</f>
        <v>70</v>
      </c>
      <c r="AZ198" s="10">
        <f>ROUND((AX198-AY198),5)</f>
        <v>-70</v>
      </c>
      <c r="BA198" s="11">
        <f>ROUND(IF(AY198=0, IF(AX198=0, 0, 1), AX198/AY198),5)</f>
        <v>0</v>
      </c>
      <c r="BB198" s="11"/>
      <c r="BC198" s="10">
        <f>ROUND(J198+N198+R198+V198+Z198+AD198+AH198+AL198+AP198+AT198+AX198,5)</f>
        <v>0</v>
      </c>
      <c r="BD198" s="10">
        <f>ROUND(K198+O198+S198+W198+AA198+AE198+AI198+AM198+AQ198+AU198+AY198,5)</f>
        <v>1070</v>
      </c>
      <c r="BE198" s="10">
        <f>ROUND((BC198-BD198),5)</f>
        <v>-1070</v>
      </c>
      <c r="BF198" s="11">
        <f>ROUND(IF(BD198=0, IF(BC198=0, 0, 1), BC198/BD198),5)</f>
        <v>0</v>
      </c>
    </row>
    <row r="199" spans="1:58" x14ac:dyDescent="0.35">
      <c r="A199" s="1"/>
      <c r="B199" s="1"/>
      <c r="C199" s="1"/>
      <c r="D199" s="1"/>
      <c r="E199" s="1"/>
      <c r="F199" s="1" t="s">
        <v>208</v>
      </c>
      <c r="G199" s="1"/>
      <c r="H199" s="1"/>
      <c r="I199" s="1"/>
      <c r="J199" s="4">
        <f>ROUND(J186+J194+J198,5)</f>
        <v>3422</v>
      </c>
      <c r="K199" s="4">
        <f>ROUND(K186+K194+K198,5)</f>
        <v>1780.37</v>
      </c>
      <c r="L199" s="4">
        <f>ROUND((J199-K199),5)</f>
        <v>1641.63</v>
      </c>
      <c r="M199" s="5">
        <f>ROUND(IF(K199=0, IF(J199=0, 0, 1), J199/K199),5)</f>
        <v>1.9220699999999999</v>
      </c>
      <c r="N199" s="4">
        <f>ROUND(N186+N194+N198,5)</f>
        <v>2742</v>
      </c>
      <c r="O199" s="4">
        <f>ROUND(O186+O194+O198,5)</f>
        <v>1480.33</v>
      </c>
      <c r="P199" s="4">
        <f>ROUND((N199-O199),5)</f>
        <v>1261.67</v>
      </c>
      <c r="Q199" s="5">
        <f>ROUND(IF(O199=0, IF(N199=0, 0, 1), N199/O199),5)</f>
        <v>1.85229</v>
      </c>
      <c r="R199" s="4">
        <f>ROUND(R186+R194+R198,5)</f>
        <v>100</v>
      </c>
      <c r="S199" s="4">
        <f>ROUND(S186+S194+S198,5)</f>
        <v>1480.33</v>
      </c>
      <c r="T199" s="4">
        <f>ROUND((R199-S199),5)</f>
        <v>-1380.33</v>
      </c>
      <c r="U199" s="5">
        <f>ROUND(IF(S199=0, IF(R199=0, 0, 1), R199/S199),5)</f>
        <v>6.7549999999999999E-2</v>
      </c>
      <c r="V199" s="4">
        <f>ROUND(V186+V194+V198,5)</f>
        <v>704.6</v>
      </c>
      <c r="W199" s="4">
        <f>ROUND(W186+W194+W198,5)</f>
        <v>1480.33</v>
      </c>
      <c r="X199" s="4">
        <f>ROUND((V199-W199),5)</f>
        <v>-775.73</v>
      </c>
      <c r="Y199" s="5">
        <f>ROUND(IF(W199=0, IF(V199=0, 0, 1), V199/W199),5)</f>
        <v>0.47597</v>
      </c>
      <c r="Z199" s="4">
        <f>ROUND(Z186+Z194+Z198,5)</f>
        <v>1699.04</v>
      </c>
      <c r="AA199" s="4">
        <f>ROUND(AA186+AA194+AA198,5)</f>
        <v>1480.33</v>
      </c>
      <c r="AB199" s="4">
        <f>ROUND((Z199-AA199),5)</f>
        <v>218.71</v>
      </c>
      <c r="AC199" s="5">
        <f>ROUND(IF(AA199=0, IF(Z199=0, 0, 1), Z199/AA199),5)</f>
        <v>1.14774</v>
      </c>
      <c r="AD199" s="4">
        <f>ROUND(AD186+AD194+AD198,5)</f>
        <v>1372.26</v>
      </c>
      <c r="AE199" s="4">
        <f>ROUND(AE186+AE194+AE198,5)</f>
        <v>3930.33</v>
      </c>
      <c r="AF199" s="4">
        <f>ROUND((AD199-AE199),5)</f>
        <v>-2558.0700000000002</v>
      </c>
      <c r="AG199" s="5">
        <f>ROUND(IF(AE199=0, IF(AD199=0, 0, 1), AD199/AE199),5)</f>
        <v>0.34915000000000002</v>
      </c>
      <c r="AH199" s="4">
        <f>ROUND(AH186+AH194+AH198,5)</f>
        <v>511.12</v>
      </c>
      <c r="AI199" s="4">
        <f>ROUND(AI186+AI194+AI198,5)</f>
        <v>1480.33</v>
      </c>
      <c r="AJ199" s="4">
        <f>ROUND((AH199-AI199),5)</f>
        <v>-969.21</v>
      </c>
      <c r="AK199" s="5">
        <f>ROUND(IF(AI199=0, IF(AH199=0, 0, 1), AH199/AI199),5)</f>
        <v>0.34527000000000002</v>
      </c>
      <c r="AL199" s="4">
        <f>ROUND(AL186+AL194+AL198,5)</f>
        <v>6374.62</v>
      </c>
      <c r="AM199" s="4">
        <f>ROUND(AM186+AM194+AM198,5)</f>
        <v>6480.33</v>
      </c>
      <c r="AN199" s="4">
        <f>ROUND((AL199-AM199),5)</f>
        <v>-105.71</v>
      </c>
      <c r="AO199" s="5">
        <f>ROUND(IF(AM199=0, IF(AL199=0, 0, 1), AL199/AM199),5)</f>
        <v>0.98368999999999995</v>
      </c>
      <c r="AP199" s="4">
        <f>ROUND(AP186+AP194+AP198,5)</f>
        <v>786.6</v>
      </c>
      <c r="AQ199" s="4">
        <f>ROUND(AQ186+AQ194+AQ198,5)</f>
        <v>1480.33</v>
      </c>
      <c r="AR199" s="4">
        <f>ROUND((AP199-AQ199),5)</f>
        <v>-693.73</v>
      </c>
      <c r="AS199" s="5">
        <f>ROUND(IF(AQ199=0, IF(AP199=0, 0, 1), AP199/AQ199),5)</f>
        <v>0.53137000000000001</v>
      </c>
      <c r="AT199" s="4">
        <f>ROUND(AT186+AT194+AT198,5)</f>
        <v>448</v>
      </c>
      <c r="AU199" s="4">
        <f>ROUND(AU186+AU194+AU198,5)</f>
        <v>1480.33</v>
      </c>
      <c r="AV199" s="4">
        <f>ROUND((AT199-AU199),5)</f>
        <v>-1032.33</v>
      </c>
      <c r="AW199" s="5">
        <f>ROUND(IF(AU199=0, IF(AT199=0, 0, 1), AT199/AU199),5)</f>
        <v>0.30264000000000002</v>
      </c>
      <c r="AX199" s="4">
        <f>ROUND(AX186+AX194+AX198,5)</f>
        <v>184</v>
      </c>
      <c r="AY199" s="4">
        <f>ROUND(AY186+AY194+AY198,5)</f>
        <v>1480.33</v>
      </c>
      <c r="AZ199" s="4">
        <f>ROUND((AX199-AY199),5)</f>
        <v>-1296.33</v>
      </c>
      <c r="BA199" s="5">
        <f>ROUND(IF(AY199=0, IF(AX199=0, 0, 1), AX199/AY199),5)</f>
        <v>0.12429999999999999</v>
      </c>
      <c r="BB199" s="5"/>
      <c r="BC199" s="4">
        <f>ROUND(J199+N199+R199+V199+Z199+AD199+AH199+AL199+AP199+AT199+AX199,5)</f>
        <v>18344.240000000002</v>
      </c>
      <c r="BD199" s="4">
        <f>ROUND(K199+O199+S199+W199+AA199+AE199+AI199+AM199+AQ199+AU199+AY199,5)</f>
        <v>24033.67</v>
      </c>
      <c r="BE199" s="4">
        <f>ROUND((BC199-BD199),5)</f>
        <v>-5689.43</v>
      </c>
      <c r="BF199" s="5">
        <f>ROUND(IF(BD199=0, IF(BC199=0, 0, 1), BC199/BD199),5)</f>
        <v>0.76327</v>
      </c>
    </row>
    <row r="200" spans="1:58" x14ac:dyDescent="0.35">
      <c r="A200" s="1"/>
      <c r="B200" s="1"/>
      <c r="C200" s="1"/>
      <c r="D200" s="1"/>
      <c r="E200" s="1"/>
      <c r="F200" s="1" t="s">
        <v>209</v>
      </c>
      <c r="G200" s="1"/>
      <c r="H200" s="1"/>
      <c r="I200" s="1"/>
      <c r="J200" s="4"/>
      <c r="K200" s="4"/>
      <c r="L200" s="4"/>
      <c r="M200" s="5"/>
      <c r="N200" s="4"/>
      <c r="O200" s="4"/>
      <c r="P200" s="4"/>
      <c r="Q200" s="5"/>
      <c r="R200" s="4"/>
      <c r="S200" s="4"/>
      <c r="T200" s="4"/>
      <c r="U200" s="5"/>
      <c r="V200" s="4"/>
      <c r="W200" s="4"/>
      <c r="X200" s="4"/>
      <c r="Y200" s="5"/>
      <c r="Z200" s="4"/>
      <c r="AA200" s="4"/>
      <c r="AB200" s="4"/>
      <c r="AC200" s="5"/>
      <c r="AD200" s="4"/>
      <c r="AE200" s="4"/>
      <c r="AF200" s="4"/>
      <c r="AG200" s="5"/>
      <c r="AH200" s="4"/>
      <c r="AI200" s="4"/>
      <c r="AJ200" s="4"/>
      <c r="AK200" s="5"/>
      <c r="AL200" s="4"/>
      <c r="AM200" s="4"/>
      <c r="AN200" s="4"/>
      <c r="AO200" s="5"/>
      <c r="AP200" s="4"/>
      <c r="AQ200" s="4"/>
      <c r="AR200" s="4"/>
      <c r="AS200" s="5"/>
      <c r="AT200" s="4"/>
      <c r="AU200" s="4"/>
      <c r="AV200" s="4"/>
      <c r="AW200" s="5"/>
      <c r="AX200" s="4"/>
      <c r="AY200" s="4"/>
      <c r="AZ200" s="4"/>
      <c r="BA200" s="5"/>
      <c r="BB200" s="5"/>
      <c r="BC200" s="4"/>
      <c r="BD200" s="4"/>
      <c r="BE200" s="4"/>
      <c r="BF200" s="5"/>
    </row>
    <row r="201" spans="1:58" x14ac:dyDescent="0.35">
      <c r="A201" s="1"/>
      <c r="B201" s="1"/>
      <c r="C201" s="1"/>
      <c r="D201" s="1"/>
      <c r="E201" s="1"/>
      <c r="F201" s="1"/>
      <c r="G201" s="1" t="s">
        <v>210</v>
      </c>
      <c r="H201" s="1"/>
      <c r="I201" s="1"/>
      <c r="J201" s="4"/>
      <c r="K201" s="4"/>
      <c r="L201" s="4"/>
      <c r="M201" s="5"/>
      <c r="N201" s="4"/>
      <c r="O201" s="4"/>
      <c r="P201" s="4"/>
      <c r="Q201" s="5"/>
      <c r="R201" s="4"/>
      <c r="S201" s="4"/>
      <c r="T201" s="4"/>
      <c r="U201" s="5"/>
      <c r="V201" s="4"/>
      <c r="W201" s="4"/>
      <c r="X201" s="4"/>
      <c r="Y201" s="5"/>
      <c r="Z201" s="4"/>
      <c r="AA201" s="4"/>
      <c r="AB201" s="4"/>
      <c r="AC201" s="5"/>
      <c r="AD201" s="4"/>
      <c r="AE201" s="4"/>
      <c r="AF201" s="4"/>
      <c r="AG201" s="5"/>
      <c r="AH201" s="4"/>
      <c r="AI201" s="4"/>
      <c r="AJ201" s="4"/>
      <c r="AK201" s="5"/>
      <c r="AL201" s="4"/>
      <c r="AM201" s="4"/>
      <c r="AN201" s="4"/>
      <c r="AO201" s="5"/>
      <c r="AP201" s="4"/>
      <c r="AQ201" s="4"/>
      <c r="AR201" s="4"/>
      <c r="AS201" s="5"/>
      <c r="AT201" s="4"/>
      <c r="AU201" s="4"/>
      <c r="AV201" s="4"/>
      <c r="AW201" s="5"/>
      <c r="AX201" s="4"/>
      <c r="AY201" s="4"/>
      <c r="AZ201" s="4"/>
      <c r="BA201" s="5"/>
      <c r="BB201" s="5"/>
      <c r="BC201" s="4"/>
      <c r="BD201" s="4"/>
      <c r="BE201" s="4"/>
      <c r="BF201" s="5"/>
    </row>
    <row r="202" spans="1:58" x14ac:dyDescent="0.35">
      <c r="A202" s="1"/>
      <c r="B202" s="1"/>
      <c r="C202" s="1"/>
      <c r="D202" s="1"/>
      <c r="E202" s="1"/>
      <c r="F202" s="1"/>
      <c r="G202" s="1"/>
      <c r="H202" s="1" t="s">
        <v>211</v>
      </c>
      <c r="I202" s="1"/>
      <c r="J202" s="4"/>
      <c r="K202" s="4"/>
      <c r="L202" s="4"/>
      <c r="M202" s="5"/>
      <c r="N202" s="4"/>
      <c r="O202" s="4"/>
      <c r="P202" s="4"/>
      <c r="Q202" s="5"/>
      <c r="R202" s="4"/>
      <c r="S202" s="4"/>
      <c r="T202" s="4"/>
      <c r="U202" s="5"/>
      <c r="V202" s="4"/>
      <c r="W202" s="4"/>
      <c r="X202" s="4"/>
      <c r="Y202" s="5"/>
      <c r="Z202" s="4"/>
      <c r="AA202" s="4"/>
      <c r="AB202" s="4"/>
      <c r="AC202" s="5"/>
      <c r="AD202" s="4"/>
      <c r="AE202" s="4"/>
      <c r="AF202" s="4"/>
      <c r="AG202" s="5"/>
      <c r="AH202" s="4"/>
      <c r="AI202" s="4"/>
      <c r="AJ202" s="4"/>
      <c r="AK202" s="5"/>
      <c r="AL202" s="4"/>
      <c r="AM202" s="4"/>
      <c r="AN202" s="4"/>
      <c r="AO202" s="5"/>
      <c r="AP202" s="4"/>
      <c r="AQ202" s="4"/>
      <c r="AR202" s="4"/>
      <c r="AS202" s="5"/>
      <c r="AT202" s="4"/>
      <c r="AU202" s="4"/>
      <c r="AV202" s="4"/>
      <c r="AW202" s="5"/>
      <c r="AX202" s="4"/>
      <c r="AY202" s="4"/>
      <c r="AZ202" s="4"/>
      <c r="BA202" s="5"/>
      <c r="BB202" s="5"/>
      <c r="BC202" s="4"/>
      <c r="BD202" s="4"/>
      <c r="BE202" s="4"/>
      <c r="BF202" s="5"/>
    </row>
    <row r="203" spans="1:58" ht="15" thickBot="1" x14ac:dyDescent="0.4">
      <c r="A203" s="1"/>
      <c r="B203" s="1"/>
      <c r="C203" s="1"/>
      <c r="D203" s="1"/>
      <c r="E203" s="1"/>
      <c r="F203" s="1"/>
      <c r="G203" s="1"/>
      <c r="H203" s="1"/>
      <c r="I203" s="1" t="s">
        <v>212</v>
      </c>
      <c r="J203" s="8">
        <v>0</v>
      </c>
      <c r="K203" s="8">
        <v>50.25</v>
      </c>
      <c r="L203" s="8">
        <f>ROUND((J203-K203),5)</f>
        <v>-50.25</v>
      </c>
      <c r="M203" s="9">
        <f>ROUND(IF(K203=0, IF(J203=0, 0, 1), J203/K203),5)</f>
        <v>0</v>
      </c>
      <c r="N203" s="8">
        <v>0</v>
      </c>
      <c r="O203" s="8">
        <v>50.25</v>
      </c>
      <c r="P203" s="8">
        <f>ROUND((N203-O203),5)</f>
        <v>-50.25</v>
      </c>
      <c r="Q203" s="9">
        <f>ROUND(IF(O203=0, IF(N203=0, 0, 1), N203/O203),5)</f>
        <v>0</v>
      </c>
      <c r="R203" s="8">
        <v>0</v>
      </c>
      <c r="S203" s="8">
        <v>50.25</v>
      </c>
      <c r="T203" s="8">
        <f>ROUND((R203-S203),5)</f>
        <v>-50.25</v>
      </c>
      <c r="U203" s="9">
        <f>ROUND(IF(S203=0, IF(R203=0, 0, 1), R203/S203),5)</f>
        <v>0</v>
      </c>
      <c r="V203" s="8">
        <v>0</v>
      </c>
      <c r="W203" s="8">
        <v>50.25</v>
      </c>
      <c r="X203" s="8">
        <f>ROUND((V203-W203),5)</f>
        <v>-50.25</v>
      </c>
      <c r="Y203" s="9">
        <f>ROUND(IF(W203=0, IF(V203=0, 0, 1), V203/W203),5)</f>
        <v>0</v>
      </c>
      <c r="Z203" s="8">
        <v>23.11</v>
      </c>
      <c r="AA203" s="8">
        <v>50.25</v>
      </c>
      <c r="AB203" s="8">
        <f>ROUND((Z203-AA203),5)</f>
        <v>-27.14</v>
      </c>
      <c r="AC203" s="9">
        <f>ROUND(IF(AA203=0, IF(Z203=0, 0, 1), Z203/AA203),5)</f>
        <v>0.45989999999999998</v>
      </c>
      <c r="AD203" s="8">
        <v>0</v>
      </c>
      <c r="AE203" s="8">
        <v>50.25</v>
      </c>
      <c r="AF203" s="8">
        <f>ROUND((AD203-AE203),5)</f>
        <v>-50.25</v>
      </c>
      <c r="AG203" s="9">
        <f>ROUND(IF(AE203=0, IF(AD203=0, 0, 1), AD203/AE203),5)</f>
        <v>0</v>
      </c>
      <c r="AH203" s="8">
        <v>0</v>
      </c>
      <c r="AI203" s="8">
        <v>50.25</v>
      </c>
      <c r="AJ203" s="8">
        <f>ROUND((AH203-AI203),5)</f>
        <v>-50.25</v>
      </c>
      <c r="AK203" s="9">
        <f>ROUND(IF(AI203=0, IF(AH203=0, 0, 1), AH203/AI203),5)</f>
        <v>0</v>
      </c>
      <c r="AL203" s="8">
        <v>0</v>
      </c>
      <c r="AM203" s="8">
        <v>50.25</v>
      </c>
      <c r="AN203" s="8">
        <f>ROUND((AL203-AM203),5)</f>
        <v>-50.25</v>
      </c>
      <c r="AO203" s="9">
        <f>ROUND(IF(AM203=0, IF(AL203=0, 0, 1), AL203/AM203),5)</f>
        <v>0</v>
      </c>
      <c r="AP203" s="8">
        <v>76.319999999999993</v>
      </c>
      <c r="AQ203" s="8">
        <v>50.25</v>
      </c>
      <c r="AR203" s="8">
        <f>ROUND((AP203-AQ203),5)</f>
        <v>26.07</v>
      </c>
      <c r="AS203" s="9">
        <f>ROUND(IF(AQ203=0, IF(AP203=0, 0, 1), AP203/AQ203),5)</f>
        <v>1.51881</v>
      </c>
      <c r="AT203" s="8">
        <v>0</v>
      </c>
      <c r="AU203" s="8">
        <v>50.25</v>
      </c>
      <c r="AV203" s="8">
        <f>ROUND((AT203-AU203),5)</f>
        <v>-50.25</v>
      </c>
      <c r="AW203" s="9">
        <f>ROUND(IF(AU203=0, IF(AT203=0, 0, 1), AT203/AU203),5)</f>
        <v>0</v>
      </c>
      <c r="AX203" s="8">
        <v>0</v>
      </c>
      <c r="AY203" s="8">
        <v>50.25</v>
      </c>
      <c r="AZ203" s="8">
        <f>ROUND((AX203-AY203),5)</f>
        <v>-50.25</v>
      </c>
      <c r="BA203" s="9">
        <f>ROUND(IF(AY203=0, IF(AX203=0, 0, 1), AX203/AY203),5)</f>
        <v>0</v>
      </c>
      <c r="BB203" s="9"/>
      <c r="BC203" s="8">
        <f>ROUND(J203+N203+R203+V203+Z203+AD203+AH203+AL203+AP203+AT203+AX203,5)</f>
        <v>99.43</v>
      </c>
      <c r="BD203" s="8">
        <f>ROUND(K203+O203+S203+W203+AA203+AE203+AI203+AM203+AQ203+AU203+AY203,5)</f>
        <v>552.75</v>
      </c>
      <c r="BE203" s="8">
        <f>ROUND((BC203-BD203),5)</f>
        <v>-453.32</v>
      </c>
      <c r="BF203" s="9">
        <f>ROUND(IF(BD203=0, IF(BC203=0, 0, 1), BC203/BD203),5)</f>
        <v>0.17988000000000001</v>
      </c>
    </row>
    <row r="204" spans="1:58" ht="15" thickBot="1" x14ac:dyDescent="0.4">
      <c r="A204" s="1"/>
      <c r="B204" s="1"/>
      <c r="C204" s="1"/>
      <c r="D204" s="1"/>
      <c r="E204" s="1"/>
      <c r="F204" s="1"/>
      <c r="G204" s="1"/>
      <c r="H204" s="1" t="s">
        <v>213</v>
      </c>
      <c r="I204" s="1"/>
      <c r="J204" s="12">
        <f>ROUND(SUM(J202:J203),5)</f>
        <v>0</v>
      </c>
      <c r="K204" s="12">
        <f>ROUND(SUM(K202:K203),5)</f>
        <v>50.25</v>
      </c>
      <c r="L204" s="12">
        <f>ROUND((J204-K204),5)</f>
        <v>-50.25</v>
      </c>
      <c r="M204" s="13">
        <f>ROUND(IF(K204=0, IF(J204=0, 0, 1), J204/K204),5)</f>
        <v>0</v>
      </c>
      <c r="N204" s="12">
        <f>ROUND(SUM(N202:N203),5)</f>
        <v>0</v>
      </c>
      <c r="O204" s="12">
        <f>ROUND(SUM(O202:O203),5)</f>
        <v>50.25</v>
      </c>
      <c r="P204" s="12">
        <f>ROUND((N204-O204),5)</f>
        <v>-50.25</v>
      </c>
      <c r="Q204" s="13">
        <f>ROUND(IF(O204=0, IF(N204=0, 0, 1), N204/O204),5)</f>
        <v>0</v>
      </c>
      <c r="R204" s="12">
        <f>ROUND(SUM(R202:R203),5)</f>
        <v>0</v>
      </c>
      <c r="S204" s="12">
        <f>ROUND(SUM(S202:S203),5)</f>
        <v>50.25</v>
      </c>
      <c r="T204" s="12">
        <f>ROUND((R204-S204),5)</f>
        <v>-50.25</v>
      </c>
      <c r="U204" s="13">
        <f>ROUND(IF(S204=0, IF(R204=0, 0, 1), R204/S204),5)</f>
        <v>0</v>
      </c>
      <c r="V204" s="12">
        <f>ROUND(SUM(V202:V203),5)</f>
        <v>0</v>
      </c>
      <c r="W204" s="12">
        <f>ROUND(SUM(W202:W203),5)</f>
        <v>50.25</v>
      </c>
      <c r="X204" s="12">
        <f>ROUND((V204-W204),5)</f>
        <v>-50.25</v>
      </c>
      <c r="Y204" s="13">
        <f>ROUND(IF(W204=0, IF(V204=0, 0, 1), V204/W204),5)</f>
        <v>0</v>
      </c>
      <c r="Z204" s="12">
        <f>ROUND(SUM(Z202:Z203),5)</f>
        <v>23.11</v>
      </c>
      <c r="AA204" s="12">
        <f>ROUND(SUM(AA202:AA203),5)</f>
        <v>50.25</v>
      </c>
      <c r="AB204" s="12">
        <f>ROUND((Z204-AA204),5)</f>
        <v>-27.14</v>
      </c>
      <c r="AC204" s="13">
        <f>ROUND(IF(AA204=0, IF(Z204=0, 0, 1), Z204/AA204),5)</f>
        <v>0.45989999999999998</v>
      </c>
      <c r="AD204" s="12">
        <f>ROUND(SUM(AD202:AD203),5)</f>
        <v>0</v>
      </c>
      <c r="AE204" s="12">
        <f>ROUND(SUM(AE202:AE203),5)</f>
        <v>50.25</v>
      </c>
      <c r="AF204" s="12">
        <f>ROUND((AD204-AE204),5)</f>
        <v>-50.25</v>
      </c>
      <c r="AG204" s="13">
        <f>ROUND(IF(AE204=0, IF(AD204=0, 0, 1), AD204/AE204),5)</f>
        <v>0</v>
      </c>
      <c r="AH204" s="12">
        <f>ROUND(SUM(AH202:AH203),5)</f>
        <v>0</v>
      </c>
      <c r="AI204" s="12">
        <f>ROUND(SUM(AI202:AI203),5)</f>
        <v>50.25</v>
      </c>
      <c r="AJ204" s="12">
        <f>ROUND((AH204-AI204),5)</f>
        <v>-50.25</v>
      </c>
      <c r="AK204" s="13">
        <f>ROUND(IF(AI204=0, IF(AH204=0, 0, 1), AH204/AI204),5)</f>
        <v>0</v>
      </c>
      <c r="AL204" s="12">
        <f>ROUND(SUM(AL202:AL203),5)</f>
        <v>0</v>
      </c>
      <c r="AM204" s="12">
        <f>ROUND(SUM(AM202:AM203),5)</f>
        <v>50.25</v>
      </c>
      <c r="AN204" s="12">
        <f>ROUND((AL204-AM204),5)</f>
        <v>-50.25</v>
      </c>
      <c r="AO204" s="13">
        <f>ROUND(IF(AM204=0, IF(AL204=0, 0, 1), AL204/AM204),5)</f>
        <v>0</v>
      </c>
      <c r="AP204" s="12">
        <f>ROUND(SUM(AP202:AP203),5)</f>
        <v>76.319999999999993</v>
      </c>
      <c r="AQ204" s="12">
        <f>ROUND(SUM(AQ202:AQ203),5)</f>
        <v>50.25</v>
      </c>
      <c r="AR204" s="12">
        <f>ROUND((AP204-AQ204),5)</f>
        <v>26.07</v>
      </c>
      <c r="AS204" s="13">
        <f>ROUND(IF(AQ204=0, IF(AP204=0, 0, 1), AP204/AQ204),5)</f>
        <v>1.51881</v>
      </c>
      <c r="AT204" s="12">
        <f>ROUND(SUM(AT202:AT203),5)</f>
        <v>0</v>
      </c>
      <c r="AU204" s="12">
        <f>ROUND(SUM(AU202:AU203),5)</f>
        <v>50.25</v>
      </c>
      <c r="AV204" s="12">
        <f>ROUND((AT204-AU204),5)</f>
        <v>-50.25</v>
      </c>
      <c r="AW204" s="13">
        <f>ROUND(IF(AU204=0, IF(AT204=0, 0, 1), AT204/AU204),5)</f>
        <v>0</v>
      </c>
      <c r="AX204" s="12">
        <f>ROUND(SUM(AX202:AX203),5)</f>
        <v>0</v>
      </c>
      <c r="AY204" s="12">
        <f>ROUND(SUM(AY202:AY203),5)</f>
        <v>50.25</v>
      </c>
      <c r="AZ204" s="12">
        <f>ROUND((AX204-AY204),5)</f>
        <v>-50.25</v>
      </c>
      <c r="BA204" s="13">
        <f>ROUND(IF(AY204=0, IF(AX204=0, 0, 1), AX204/AY204),5)</f>
        <v>0</v>
      </c>
      <c r="BB204" s="13"/>
      <c r="BC204" s="12">
        <f>ROUND(J204+N204+R204+V204+Z204+AD204+AH204+AL204+AP204+AT204+AX204,5)</f>
        <v>99.43</v>
      </c>
      <c r="BD204" s="12">
        <f>ROUND(K204+O204+S204+W204+AA204+AE204+AI204+AM204+AQ204+AU204+AY204,5)</f>
        <v>552.75</v>
      </c>
      <c r="BE204" s="12">
        <f>ROUND((BC204-BD204),5)</f>
        <v>-453.32</v>
      </c>
      <c r="BF204" s="13">
        <f>ROUND(IF(BD204=0, IF(BC204=0, 0, 1), BC204/BD204),5)</f>
        <v>0.17988000000000001</v>
      </c>
    </row>
    <row r="205" spans="1:58" ht="15" thickBot="1" x14ac:dyDescent="0.4">
      <c r="A205" s="1"/>
      <c r="B205" s="1"/>
      <c r="C205" s="1"/>
      <c r="D205" s="1"/>
      <c r="E205" s="1"/>
      <c r="F205" s="1"/>
      <c r="G205" s="1" t="s">
        <v>214</v>
      </c>
      <c r="H205" s="1"/>
      <c r="I205" s="1"/>
      <c r="J205" s="12">
        <f>ROUND(J201+J204,5)</f>
        <v>0</v>
      </c>
      <c r="K205" s="12">
        <f>ROUND(K201+K204,5)</f>
        <v>50.25</v>
      </c>
      <c r="L205" s="12">
        <f>ROUND((J205-K205),5)</f>
        <v>-50.25</v>
      </c>
      <c r="M205" s="13">
        <f>ROUND(IF(K205=0, IF(J205=0, 0, 1), J205/K205),5)</f>
        <v>0</v>
      </c>
      <c r="N205" s="12">
        <f>ROUND(N201+N204,5)</f>
        <v>0</v>
      </c>
      <c r="O205" s="12">
        <f>ROUND(O201+O204,5)</f>
        <v>50.25</v>
      </c>
      <c r="P205" s="12">
        <f>ROUND((N205-O205),5)</f>
        <v>-50.25</v>
      </c>
      <c r="Q205" s="13">
        <f>ROUND(IF(O205=0, IF(N205=0, 0, 1), N205/O205),5)</f>
        <v>0</v>
      </c>
      <c r="R205" s="12">
        <f>ROUND(R201+R204,5)</f>
        <v>0</v>
      </c>
      <c r="S205" s="12">
        <f>ROUND(S201+S204,5)</f>
        <v>50.25</v>
      </c>
      <c r="T205" s="12">
        <f>ROUND((R205-S205),5)</f>
        <v>-50.25</v>
      </c>
      <c r="U205" s="13">
        <f>ROUND(IF(S205=0, IF(R205=0, 0, 1), R205/S205),5)</f>
        <v>0</v>
      </c>
      <c r="V205" s="12">
        <f>ROUND(V201+V204,5)</f>
        <v>0</v>
      </c>
      <c r="W205" s="12">
        <f>ROUND(W201+W204,5)</f>
        <v>50.25</v>
      </c>
      <c r="X205" s="12">
        <f>ROUND((V205-W205),5)</f>
        <v>-50.25</v>
      </c>
      <c r="Y205" s="13">
        <f>ROUND(IF(W205=0, IF(V205=0, 0, 1), V205/W205),5)</f>
        <v>0</v>
      </c>
      <c r="Z205" s="12">
        <f>ROUND(Z201+Z204,5)</f>
        <v>23.11</v>
      </c>
      <c r="AA205" s="12">
        <f>ROUND(AA201+AA204,5)</f>
        <v>50.25</v>
      </c>
      <c r="AB205" s="12">
        <f>ROUND((Z205-AA205),5)</f>
        <v>-27.14</v>
      </c>
      <c r="AC205" s="13">
        <f>ROUND(IF(AA205=0, IF(Z205=0, 0, 1), Z205/AA205),5)</f>
        <v>0.45989999999999998</v>
      </c>
      <c r="AD205" s="12">
        <f>ROUND(AD201+AD204,5)</f>
        <v>0</v>
      </c>
      <c r="AE205" s="12">
        <f>ROUND(AE201+AE204,5)</f>
        <v>50.25</v>
      </c>
      <c r="AF205" s="12">
        <f>ROUND((AD205-AE205),5)</f>
        <v>-50.25</v>
      </c>
      <c r="AG205" s="13">
        <f>ROUND(IF(AE205=0, IF(AD205=0, 0, 1), AD205/AE205),5)</f>
        <v>0</v>
      </c>
      <c r="AH205" s="12">
        <f>ROUND(AH201+AH204,5)</f>
        <v>0</v>
      </c>
      <c r="AI205" s="12">
        <f>ROUND(AI201+AI204,5)</f>
        <v>50.25</v>
      </c>
      <c r="AJ205" s="12">
        <f>ROUND((AH205-AI205),5)</f>
        <v>-50.25</v>
      </c>
      <c r="AK205" s="13">
        <f>ROUND(IF(AI205=0, IF(AH205=0, 0, 1), AH205/AI205),5)</f>
        <v>0</v>
      </c>
      <c r="AL205" s="12">
        <f>ROUND(AL201+AL204,5)</f>
        <v>0</v>
      </c>
      <c r="AM205" s="12">
        <f>ROUND(AM201+AM204,5)</f>
        <v>50.25</v>
      </c>
      <c r="AN205" s="12">
        <f>ROUND((AL205-AM205),5)</f>
        <v>-50.25</v>
      </c>
      <c r="AO205" s="13">
        <f>ROUND(IF(AM205=0, IF(AL205=0, 0, 1), AL205/AM205),5)</f>
        <v>0</v>
      </c>
      <c r="AP205" s="12">
        <f>ROUND(AP201+AP204,5)</f>
        <v>76.319999999999993</v>
      </c>
      <c r="AQ205" s="12">
        <f>ROUND(AQ201+AQ204,5)</f>
        <v>50.25</v>
      </c>
      <c r="AR205" s="12">
        <f>ROUND((AP205-AQ205),5)</f>
        <v>26.07</v>
      </c>
      <c r="AS205" s="13">
        <f>ROUND(IF(AQ205=0, IF(AP205=0, 0, 1), AP205/AQ205),5)</f>
        <v>1.51881</v>
      </c>
      <c r="AT205" s="12">
        <f>ROUND(AT201+AT204,5)</f>
        <v>0</v>
      </c>
      <c r="AU205" s="12">
        <f>ROUND(AU201+AU204,5)</f>
        <v>50.25</v>
      </c>
      <c r="AV205" s="12">
        <f>ROUND((AT205-AU205),5)</f>
        <v>-50.25</v>
      </c>
      <c r="AW205" s="13">
        <f>ROUND(IF(AU205=0, IF(AT205=0, 0, 1), AT205/AU205),5)</f>
        <v>0</v>
      </c>
      <c r="AX205" s="12">
        <f>ROUND(AX201+AX204,5)</f>
        <v>0</v>
      </c>
      <c r="AY205" s="12">
        <f>ROUND(AY201+AY204,5)</f>
        <v>50.25</v>
      </c>
      <c r="AZ205" s="12">
        <f>ROUND((AX205-AY205),5)</f>
        <v>-50.25</v>
      </c>
      <c r="BA205" s="13">
        <f>ROUND(IF(AY205=0, IF(AX205=0, 0, 1), AX205/AY205),5)</f>
        <v>0</v>
      </c>
      <c r="BB205" s="13"/>
      <c r="BC205" s="12">
        <f>ROUND(J205+N205+R205+V205+Z205+AD205+AH205+AL205+AP205+AT205+AX205,5)</f>
        <v>99.43</v>
      </c>
      <c r="BD205" s="12">
        <f>ROUND(K205+O205+S205+W205+AA205+AE205+AI205+AM205+AQ205+AU205+AY205,5)</f>
        <v>552.75</v>
      </c>
      <c r="BE205" s="12">
        <f>ROUND((BC205-BD205),5)</f>
        <v>-453.32</v>
      </c>
      <c r="BF205" s="13">
        <f>ROUND(IF(BD205=0, IF(BC205=0, 0, 1), BC205/BD205),5)</f>
        <v>0.17988000000000001</v>
      </c>
    </row>
    <row r="206" spans="1:58" ht="15" thickBot="1" x14ac:dyDescent="0.4">
      <c r="A206" s="1"/>
      <c r="B206" s="1"/>
      <c r="C206" s="1"/>
      <c r="D206" s="1"/>
      <c r="E206" s="1"/>
      <c r="F206" s="1" t="s">
        <v>215</v>
      </c>
      <c r="G206" s="1"/>
      <c r="H206" s="1"/>
      <c r="I206" s="1"/>
      <c r="J206" s="10">
        <f>ROUND(J200+J205,5)</f>
        <v>0</v>
      </c>
      <c r="K206" s="10">
        <f>ROUND(K200+K205,5)</f>
        <v>50.25</v>
      </c>
      <c r="L206" s="10">
        <f>ROUND((J206-K206),5)</f>
        <v>-50.25</v>
      </c>
      <c r="M206" s="11">
        <f>ROUND(IF(K206=0, IF(J206=0, 0, 1), J206/K206),5)</f>
        <v>0</v>
      </c>
      <c r="N206" s="10">
        <f>ROUND(N200+N205,5)</f>
        <v>0</v>
      </c>
      <c r="O206" s="10">
        <f>ROUND(O200+O205,5)</f>
        <v>50.25</v>
      </c>
      <c r="P206" s="10">
        <f>ROUND((N206-O206),5)</f>
        <v>-50.25</v>
      </c>
      <c r="Q206" s="11">
        <f>ROUND(IF(O206=0, IF(N206=0, 0, 1), N206/O206),5)</f>
        <v>0</v>
      </c>
      <c r="R206" s="10">
        <f>ROUND(R200+R205,5)</f>
        <v>0</v>
      </c>
      <c r="S206" s="10">
        <f>ROUND(S200+S205,5)</f>
        <v>50.25</v>
      </c>
      <c r="T206" s="10">
        <f>ROUND((R206-S206),5)</f>
        <v>-50.25</v>
      </c>
      <c r="U206" s="11">
        <f>ROUND(IF(S206=0, IF(R206=0, 0, 1), R206/S206),5)</f>
        <v>0</v>
      </c>
      <c r="V206" s="10">
        <f>ROUND(V200+V205,5)</f>
        <v>0</v>
      </c>
      <c r="W206" s="10">
        <f>ROUND(W200+W205,5)</f>
        <v>50.25</v>
      </c>
      <c r="X206" s="10">
        <f>ROUND((V206-W206),5)</f>
        <v>-50.25</v>
      </c>
      <c r="Y206" s="11">
        <f>ROUND(IF(W206=0, IF(V206=0, 0, 1), V206/W206),5)</f>
        <v>0</v>
      </c>
      <c r="Z206" s="10">
        <f>ROUND(Z200+Z205,5)</f>
        <v>23.11</v>
      </c>
      <c r="AA206" s="10">
        <f>ROUND(AA200+AA205,5)</f>
        <v>50.25</v>
      </c>
      <c r="AB206" s="10">
        <f>ROUND((Z206-AA206),5)</f>
        <v>-27.14</v>
      </c>
      <c r="AC206" s="11">
        <f>ROUND(IF(AA206=0, IF(Z206=0, 0, 1), Z206/AA206),5)</f>
        <v>0.45989999999999998</v>
      </c>
      <c r="AD206" s="10">
        <f>ROUND(AD200+AD205,5)</f>
        <v>0</v>
      </c>
      <c r="AE206" s="10">
        <f>ROUND(AE200+AE205,5)</f>
        <v>50.25</v>
      </c>
      <c r="AF206" s="10">
        <f>ROUND((AD206-AE206),5)</f>
        <v>-50.25</v>
      </c>
      <c r="AG206" s="11">
        <f>ROUND(IF(AE206=0, IF(AD206=0, 0, 1), AD206/AE206),5)</f>
        <v>0</v>
      </c>
      <c r="AH206" s="10">
        <f>ROUND(AH200+AH205,5)</f>
        <v>0</v>
      </c>
      <c r="AI206" s="10">
        <f>ROUND(AI200+AI205,5)</f>
        <v>50.25</v>
      </c>
      <c r="AJ206" s="10">
        <f>ROUND((AH206-AI206),5)</f>
        <v>-50.25</v>
      </c>
      <c r="AK206" s="11">
        <f>ROUND(IF(AI206=0, IF(AH206=0, 0, 1), AH206/AI206),5)</f>
        <v>0</v>
      </c>
      <c r="AL206" s="10">
        <f>ROUND(AL200+AL205,5)</f>
        <v>0</v>
      </c>
      <c r="AM206" s="10">
        <f>ROUND(AM200+AM205,5)</f>
        <v>50.25</v>
      </c>
      <c r="AN206" s="10">
        <f>ROUND((AL206-AM206),5)</f>
        <v>-50.25</v>
      </c>
      <c r="AO206" s="11">
        <f>ROUND(IF(AM206=0, IF(AL206=0, 0, 1), AL206/AM206),5)</f>
        <v>0</v>
      </c>
      <c r="AP206" s="10">
        <f>ROUND(AP200+AP205,5)</f>
        <v>76.319999999999993</v>
      </c>
      <c r="AQ206" s="10">
        <f>ROUND(AQ200+AQ205,5)</f>
        <v>50.25</v>
      </c>
      <c r="AR206" s="10">
        <f>ROUND((AP206-AQ206),5)</f>
        <v>26.07</v>
      </c>
      <c r="AS206" s="11">
        <f>ROUND(IF(AQ206=0, IF(AP206=0, 0, 1), AP206/AQ206),5)</f>
        <v>1.51881</v>
      </c>
      <c r="AT206" s="10">
        <f>ROUND(AT200+AT205,5)</f>
        <v>0</v>
      </c>
      <c r="AU206" s="10">
        <f>ROUND(AU200+AU205,5)</f>
        <v>50.25</v>
      </c>
      <c r="AV206" s="10">
        <f>ROUND((AT206-AU206),5)</f>
        <v>-50.25</v>
      </c>
      <c r="AW206" s="11">
        <f>ROUND(IF(AU206=0, IF(AT206=0, 0, 1), AT206/AU206),5)</f>
        <v>0</v>
      </c>
      <c r="AX206" s="10">
        <f>ROUND(AX200+AX205,5)</f>
        <v>0</v>
      </c>
      <c r="AY206" s="10">
        <f>ROUND(AY200+AY205,5)</f>
        <v>50.25</v>
      </c>
      <c r="AZ206" s="10">
        <f>ROUND((AX206-AY206),5)</f>
        <v>-50.25</v>
      </c>
      <c r="BA206" s="11">
        <f>ROUND(IF(AY206=0, IF(AX206=0, 0, 1), AX206/AY206),5)</f>
        <v>0</v>
      </c>
      <c r="BB206" s="11"/>
      <c r="BC206" s="10">
        <f>ROUND(J206+N206+R206+V206+Z206+AD206+AH206+AL206+AP206+AT206+AX206,5)</f>
        <v>99.43</v>
      </c>
      <c r="BD206" s="10">
        <f>ROUND(K206+O206+S206+W206+AA206+AE206+AI206+AM206+AQ206+AU206+AY206,5)</f>
        <v>552.75</v>
      </c>
      <c r="BE206" s="10">
        <f>ROUND((BC206-BD206),5)</f>
        <v>-453.32</v>
      </c>
      <c r="BF206" s="11">
        <f>ROUND(IF(BD206=0, IF(BC206=0, 0, 1), BC206/BD206),5)</f>
        <v>0.17988000000000001</v>
      </c>
    </row>
    <row r="207" spans="1:58" x14ac:dyDescent="0.35">
      <c r="A207" s="1"/>
      <c r="B207" s="1"/>
      <c r="C207" s="1"/>
      <c r="D207" s="1"/>
      <c r="E207" s="1" t="s">
        <v>216</v>
      </c>
      <c r="F207" s="1"/>
      <c r="G207" s="1"/>
      <c r="H207" s="1"/>
      <c r="I207" s="1"/>
      <c r="J207" s="4">
        <f>ROUND(J185+J199+J206,5)</f>
        <v>3422</v>
      </c>
      <c r="K207" s="4">
        <f>ROUND(K185+K199+K206,5)</f>
        <v>1830.62</v>
      </c>
      <c r="L207" s="4">
        <f>ROUND((J207-K207),5)</f>
        <v>1591.38</v>
      </c>
      <c r="M207" s="5">
        <f>ROUND(IF(K207=0, IF(J207=0, 0, 1), J207/K207),5)</f>
        <v>1.86931</v>
      </c>
      <c r="N207" s="4">
        <f>ROUND(N185+N199+N206,5)</f>
        <v>2742</v>
      </c>
      <c r="O207" s="4">
        <f>ROUND(O185+O199+O206,5)</f>
        <v>1530.58</v>
      </c>
      <c r="P207" s="4">
        <f>ROUND((N207-O207),5)</f>
        <v>1211.42</v>
      </c>
      <c r="Q207" s="5">
        <f>ROUND(IF(O207=0, IF(N207=0, 0, 1), N207/O207),5)</f>
        <v>1.79148</v>
      </c>
      <c r="R207" s="4">
        <f>ROUND(R185+R199+R206,5)</f>
        <v>100</v>
      </c>
      <c r="S207" s="4">
        <f>ROUND(S185+S199+S206,5)</f>
        <v>1530.58</v>
      </c>
      <c r="T207" s="4">
        <f>ROUND((R207-S207),5)</f>
        <v>-1430.58</v>
      </c>
      <c r="U207" s="5">
        <f>ROUND(IF(S207=0, IF(R207=0, 0, 1), R207/S207),5)</f>
        <v>6.5329999999999999E-2</v>
      </c>
      <c r="V207" s="4">
        <f>ROUND(V185+V199+V206,5)</f>
        <v>704.6</v>
      </c>
      <c r="W207" s="4">
        <f>ROUND(W185+W199+W206,5)</f>
        <v>1530.58</v>
      </c>
      <c r="X207" s="4">
        <f>ROUND((V207-W207),5)</f>
        <v>-825.98</v>
      </c>
      <c r="Y207" s="5">
        <f>ROUND(IF(W207=0, IF(V207=0, 0, 1), V207/W207),5)</f>
        <v>0.46034999999999998</v>
      </c>
      <c r="Z207" s="4">
        <f>ROUND(Z185+Z199+Z206,5)</f>
        <v>1722.15</v>
      </c>
      <c r="AA207" s="4">
        <f>ROUND(AA185+AA199+AA206,5)</f>
        <v>1530.58</v>
      </c>
      <c r="AB207" s="4">
        <f>ROUND((Z207-AA207),5)</f>
        <v>191.57</v>
      </c>
      <c r="AC207" s="5">
        <f>ROUND(IF(AA207=0, IF(Z207=0, 0, 1), Z207/AA207),5)</f>
        <v>1.1251599999999999</v>
      </c>
      <c r="AD207" s="4">
        <f>ROUND(AD185+AD199+AD206,5)</f>
        <v>1372.26</v>
      </c>
      <c r="AE207" s="4">
        <f>ROUND(AE185+AE199+AE206,5)</f>
        <v>3980.58</v>
      </c>
      <c r="AF207" s="4">
        <f>ROUND((AD207-AE207),5)</f>
        <v>-2608.3200000000002</v>
      </c>
      <c r="AG207" s="5">
        <f>ROUND(IF(AE207=0, IF(AD207=0, 0, 1), AD207/AE207),5)</f>
        <v>0.34473999999999999</v>
      </c>
      <c r="AH207" s="4">
        <f>ROUND(AH185+AH199+AH206,5)</f>
        <v>511.12</v>
      </c>
      <c r="AI207" s="4">
        <f>ROUND(AI185+AI199+AI206,5)</f>
        <v>1530.58</v>
      </c>
      <c r="AJ207" s="4">
        <f>ROUND((AH207-AI207),5)</f>
        <v>-1019.46</v>
      </c>
      <c r="AK207" s="5">
        <f>ROUND(IF(AI207=0, IF(AH207=0, 0, 1), AH207/AI207),5)</f>
        <v>0.33394000000000001</v>
      </c>
      <c r="AL207" s="4">
        <f>ROUND(AL185+AL199+AL206,5)</f>
        <v>6374.62</v>
      </c>
      <c r="AM207" s="4">
        <f>ROUND(AM185+AM199+AM206,5)</f>
        <v>6530.58</v>
      </c>
      <c r="AN207" s="4">
        <f>ROUND((AL207-AM207),5)</f>
        <v>-155.96</v>
      </c>
      <c r="AO207" s="5">
        <f>ROUND(IF(AM207=0, IF(AL207=0, 0, 1), AL207/AM207),5)</f>
        <v>0.97611999999999999</v>
      </c>
      <c r="AP207" s="4">
        <f>ROUND(AP185+AP199+AP206,5)</f>
        <v>862.92</v>
      </c>
      <c r="AQ207" s="4">
        <f>ROUND(AQ185+AQ199+AQ206,5)</f>
        <v>1530.58</v>
      </c>
      <c r="AR207" s="4">
        <f>ROUND((AP207-AQ207),5)</f>
        <v>-667.66</v>
      </c>
      <c r="AS207" s="5">
        <f>ROUND(IF(AQ207=0, IF(AP207=0, 0, 1), AP207/AQ207),5)</f>
        <v>0.56379000000000001</v>
      </c>
      <c r="AT207" s="4">
        <f>ROUND(AT185+AT199+AT206,5)</f>
        <v>448</v>
      </c>
      <c r="AU207" s="4">
        <f>ROUND(AU185+AU199+AU206,5)</f>
        <v>1530.58</v>
      </c>
      <c r="AV207" s="4">
        <f>ROUND((AT207-AU207),5)</f>
        <v>-1082.58</v>
      </c>
      <c r="AW207" s="5">
        <f>ROUND(IF(AU207=0, IF(AT207=0, 0, 1), AT207/AU207),5)</f>
        <v>0.29270000000000002</v>
      </c>
      <c r="AX207" s="4">
        <f>ROUND(AX185+AX199+AX206,5)</f>
        <v>184</v>
      </c>
      <c r="AY207" s="4">
        <f>ROUND(AY185+AY199+AY206,5)</f>
        <v>1530.58</v>
      </c>
      <c r="AZ207" s="4">
        <f>ROUND((AX207-AY207),5)</f>
        <v>-1346.58</v>
      </c>
      <c r="BA207" s="5">
        <f>ROUND(IF(AY207=0, IF(AX207=0, 0, 1), AX207/AY207),5)</f>
        <v>0.12021999999999999</v>
      </c>
      <c r="BB207" s="5"/>
      <c r="BC207" s="4">
        <f>ROUND(J207+N207+R207+V207+Z207+AD207+AH207+AL207+AP207+AT207+AX207,5)</f>
        <v>18443.669999999998</v>
      </c>
      <c r="BD207" s="4">
        <f>ROUND(K207+O207+S207+W207+AA207+AE207+AI207+AM207+AQ207+AU207+AY207,5)</f>
        <v>24586.42</v>
      </c>
      <c r="BE207" s="4">
        <f>ROUND((BC207-BD207),5)</f>
        <v>-6142.75</v>
      </c>
      <c r="BF207" s="5">
        <f>ROUND(IF(BD207=0, IF(BC207=0, 0, 1), BC207/BD207),5)</f>
        <v>0.75016000000000005</v>
      </c>
    </row>
    <row r="208" spans="1:58" x14ac:dyDescent="0.35">
      <c r="A208" s="1"/>
      <c r="B208" s="1"/>
      <c r="C208" s="1"/>
      <c r="D208" s="1"/>
      <c r="E208" s="1" t="s">
        <v>217</v>
      </c>
      <c r="F208" s="1"/>
      <c r="G208" s="1"/>
      <c r="H208" s="1"/>
      <c r="I208" s="1"/>
      <c r="J208" s="4"/>
      <c r="K208" s="4"/>
      <c r="L208" s="4"/>
      <c r="M208" s="5"/>
      <c r="N208" s="4"/>
      <c r="O208" s="4"/>
      <c r="P208" s="4"/>
      <c r="Q208" s="5"/>
      <c r="R208" s="4"/>
      <c r="S208" s="4"/>
      <c r="T208" s="4"/>
      <c r="U208" s="5"/>
      <c r="V208" s="4"/>
      <c r="W208" s="4"/>
      <c r="X208" s="4"/>
      <c r="Y208" s="5"/>
      <c r="Z208" s="4"/>
      <c r="AA208" s="4"/>
      <c r="AB208" s="4"/>
      <c r="AC208" s="5"/>
      <c r="AD208" s="4"/>
      <c r="AE208" s="4"/>
      <c r="AF208" s="4"/>
      <c r="AG208" s="5"/>
      <c r="AH208" s="4"/>
      <c r="AI208" s="4"/>
      <c r="AJ208" s="4"/>
      <c r="AK208" s="5"/>
      <c r="AL208" s="4"/>
      <c r="AM208" s="4"/>
      <c r="AN208" s="4"/>
      <c r="AO208" s="5"/>
      <c r="AP208" s="4"/>
      <c r="AQ208" s="4"/>
      <c r="AR208" s="4"/>
      <c r="AS208" s="5"/>
      <c r="AT208" s="4"/>
      <c r="AU208" s="4"/>
      <c r="AV208" s="4"/>
      <c r="AW208" s="5"/>
      <c r="AX208" s="4"/>
      <c r="AY208" s="4"/>
      <c r="AZ208" s="4"/>
      <c r="BA208" s="5"/>
      <c r="BB208" s="5"/>
      <c r="BC208" s="4"/>
      <c r="BD208" s="4"/>
      <c r="BE208" s="4"/>
      <c r="BF208" s="5"/>
    </row>
    <row r="209" spans="1:58" x14ac:dyDescent="0.35">
      <c r="A209" s="1"/>
      <c r="B209" s="1"/>
      <c r="C209" s="1"/>
      <c r="D209" s="1"/>
      <c r="E209" s="1"/>
      <c r="F209" s="1" t="s">
        <v>218</v>
      </c>
      <c r="G209" s="1"/>
      <c r="H209" s="1"/>
      <c r="I209" s="1"/>
      <c r="J209" s="4"/>
      <c r="K209" s="4"/>
      <c r="L209" s="4"/>
      <c r="M209" s="5"/>
      <c r="N209" s="4"/>
      <c r="O209" s="4"/>
      <c r="P209" s="4"/>
      <c r="Q209" s="5"/>
      <c r="R209" s="4"/>
      <c r="S209" s="4"/>
      <c r="T209" s="4"/>
      <c r="U209" s="5"/>
      <c r="V209" s="4"/>
      <c r="W209" s="4"/>
      <c r="X209" s="4"/>
      <c r="Y209" s="5"/>
      <c r="Z209" s="4"/>
      <c r="AA209" s="4"/>
      <c r="AB209" s="4"/>
      <c r="AC209" s="5"/>
      <c r="AD209" s="4"/>
      <c r="AE209" s="4"/>
      <c r="AF209" s="4"/>
      <c r="AG209" s="5"/>
      <c r="AH209" s="4"/>
      <c r="AI209" s="4"/>
      <c r="AJ209" s="4"/>
      <c r="AK209" s="5"/>
      <c r="AL209" s="4"/>
      <c r="AM209" s="4"/>
      <c r="AN209" s="4"/>
      <c r="AO209" s="5"/>
      <c r="AP209" s="4"/>
      <c r="AQ209" s="4"/>
      <c r="AR209" s="4"/>
      <c r="AS209" s="5"/>
      <c r="AT209" s="4"/>
      <c r="AU209" s="4"/>
      <c r="AV209" s="4"/>
      <c r="AW209" s="5"/>
      <c r="AX209" s="4"/>
      <c r="AY209" s="4"/>
      <c r="AZ209" s="4"/>
      <c r="BA209" s="5"/>
      <c r="BB209" s="5"/>
      <c r="BC209" s="4"/>
      <c r="BD209" s="4"/>
      <c r="BE209" s="4"/>
      <c r="BF209" s="5"/>
    </row>
    <row r="210" spans="1:58" x14ac:dyDescent="0.35">
      <c r="A210" s="1"/>
      <c r="B210" s="1"/>
      <c r="C210" s="1"/>
      <c r="D210" s="1"/>
      <c r="E210" s="1"/>
      <c r="F210" s="1"/>
      <c r="G210" s="1" t="s">
        <v>219</v>
      </c>
      <c r="H210" s="1"/>
      <c r="I210" s="1"/>
      <c r="J210" s="4"/>
      <c r="K210" s="4"/>
      <c r="L210" s="4"/>
      <c r="M210" s="5"/>
      <c r="N210" s="4"/>
      <c r="O210" s="4"/>
      <c r="P210" s="4"/>
      <c r="Q210" s="5"/>
      <c r="R210" s="4"/>
      <c r="S210" s="4"/>
      <c r="T210" s="4"/>
      <c r="U210" s="5"/>
      <c r="V210" s="4"/>
      <c r="W210" s="4"/>
      <c r="X210" s="4"/>
      <c r="Y210" s="5"/>
      <c r="Z210" s="4"/>
      <c r="AA210" s="4"/>
      <c r="AB210" s="4"/>
      <c r="AC210" s="5"/>
      <c r="AD210" s="4"/>
      <c r="AE210" s="4"/>
      <c r="AF210" s="4"/>
      <c r="AG210" s="5"/>
      <c r="AH210" s="4"/>
      <c r="AI210" s="4"/>
      <c r="AJ210" s="4"/>
      <c r="AK210" s="5"/>
      <c r="AL210" s="4"/>
      <c r="AM210" s="4"/>
      <c r="AN210" s="4"/>
      <c r="AO210" s="5"/>
      <c r="AP210" s="4"/>
      <c r="AQ210" s="4"/>
      <c r="AR210" s="4"/>
      <c r="AS210" s="5"/>
      <c r="AT210" s="4"/>
      <c r="AU210" s="4"/>
      <c r="AV210" s="4"/>
      <c r="AW210" s="5"/>
      <c r="AX210" s="4"/>
      <c r="AY210" s="4"/>
      <c r="AZ210" s="4"/>
      <c r="BA210" s="5"/>
      <c r="BB210" s="5"/>
      <c r="BC210" s="4"/>
      <c r="BD210" s="4"/>
      <c r="BE210" s="4"/>
      <c r="BF210" s="5"/>
    </row>
    <row r="211" spans="1:58" x14ac:dyDescent="0.35">
      <c r="A211" s="1"/>
      <c r="B211" s="1"/>
      <c r="C211" s="1"/>
      <c r="D211" s="1"/>
      <c r="E211" s="1"/>
      <c r="F211" s="1"/>
      <c r="G211" s="1"/>
      <c r="H211" s="1" t="s">
        <v>220</v>
      </c>
      <c r="I211" s="1"/>
      <c r="J211" s="4">
        <v>3250</v>
      </c>
      <c r="K211" s="4">
        <v>0</v>
      </c>
      <c r="L211" s="4">
        <f>ROUND((J211-K211),5)</f>
        <v>3250</v>
      </c>
      <c r="M211" s="5">
        <f>ROUND(IF(K211=0, IF(J211=0, 0, 1), J211/K211),5)</f>
        <v>1</v>
      </c>
      <c r="N211" s="4">
        <v>0</v>
      </c>
      <c r="O211" s="4">
        <v>3250</v>
      </c>
      <c r="P211" s="4">
        <f>ROUND((N211-O211),5)</f>
        <v>-3250</v>
      </c>
      <c r="Q211" s="5">
        <f>ROUND(IF(O211=0, IF(N211=0, 0, 1), N211/O211),5)</f>
        <v>0</v>
      </c>
      <c r="R211" s="4">
        <v>0</v>
      </c>
      <c r="S211" s="4">
        <v>0</v>
      </c>
      <c r="T211" s="4">
        <f>ROUND((R211-S211),5)</f>
        <v>0</v>
      </c>
      <c r="U211" s="5">
        <f>ROUND(IF(S211=0, IF(R211=0, 0, 1), R211/S211),5)</f>
        <v>0</v>
      </c>
      <c r="V211" s="4">
        <v>0</v>
      </c>
      <c r="W211" s="4">
        <v>0</v>
      </c>
      <c r="X211" s="4">
        <f>ROUND((V211-W211),5)</f>
        <v>0</v>
      </c>
      <c r="Y211" s="5">
        <f>ROUND(IF(W211=0, IF(V211=0, 0, 1), V211/W211),5)</f>
        <v>0</v>
      </c>
      <c r="Z211" s="4">
        <v>0</v>
      </c>
      <c r="AA211" s="4">
        <v>0</v>
      </c>
      <c r="AB211" s="4">
        <f>ROUND((Z211-AA211),5)</f>
        <v>0</v>
      </c>
      <c r="AC211" s="5">
        <f>ROUND(IF(AA211=0, IF(Z211=0, 0, 1), Z211/AA211),5)</f>
        <v>0</v>
      </c>
      <c r="AD211" s="4">
        <v>0</v>
      </c>
      <c r="AE211" s="4">
        <v>0</v>
      </c>
      <c r="AF211" s="4">
        <f>ROUND((AD211-AE211),5)</f>
        <v>0</v>
      </c>
      <c r="AG211" s="5">
        <f>ROUND(IF(AE211=0, IF(AD211=0, 0, 1), AD211/AE211),5)</f>
        <v>0</v>
      </c>
      <c r="AH211" s="4">
        <v>34.979999999999997</v>
      </c>
      <c r="AI211" s="4">
        <v>0</v>
      </c>
      <c r="AJ211" s="4">
        <f>ROUND((AH211-AI211),5)</f>
        <v>34.979999999999997</v>
      </c>
      <c r="AK211" s="5">
        <f>ROUND(IF(AI211=0, IF(AH211=0, 0, 1), AH211/AI211),5)</f>
        <v>1</v>
      </c>
      <c r="AL211" s="4">
        <v>0</v>
      </c>
      <c r="AM211" s="4">
        <v>0</v>
      </c>
      <c r="AN211" s="4">
        <f>ROUND((AL211-AM211),5)</f>
        <v>0</v>
      </c>
      <c r="AO211" s="5">
        <f>ROUND(IF(AM211=0, IF(AL211=0, 0, 1), AL211/AM211),5)</f>
        <v>0</v>
      </c>
      <c r="AP211" s="4">
        <v>0</v>
      </c>
      <c r="AQ211" s="4">
        <v>0</v>
      </c>
      <c r="AR211" s="4">
        <f>ROUND((AP211-AQ211),5)</f>
        <v>0</v>
      </c>
      <c r="AS211" s="5">
        <f>ROUND(IF(AQ211=0, IF(AP211=0, 0, 1), AP211/AQ211),5)</f>
        <v>0</v>
      </c>
      <c r="AT211" s="4">
        <v>0</v>
      </c>
      <c r="AU211" s="4">
        <v>0</v>
      </c>
      <c r="AV211" s="4">
        <f>ROUND((AT211-AU211),5)</f>
        <v>0</v>
      </c>
      <c r="AW211" s="5">
        <f>ROUND(IF(AU211=0, IF(AT211=0, 0, 1), AT211/AU211),5)</f>
        <v>0</v>
      </c>
      <c r="AX211" s="4">
        <v>6500</v>
      </c>
      <c r="AY211" s="4">
        <v>6000</v>
      </c>
      <c r="AZ211" s="4">
        <f>ROUND((AX211-AY211),5)</f>
        <v>500</v>
      </c>
      <c r="BA211" s="5">
        <f>ROUND(IF(AY211=0, IF(AX211=0, 0, 1), AX211/AY211),5)</f>
        <v>1.0833299999999999</v>
      </c>
      <c r="BB211" s="5"/>
      <c r="BC211" s="4">
        <f>ROUND(J211+N211+R211+V211+Z211+AD211+AH211+AL211+AP211+AT211+AX211,5)</f>
        <v>9784.98</v>
      </c>
      <c r="BD211" s="4">
        <f>ROUND(K211+O211+S211+W211+AA211+AE211+AI211+AM211+AQ211+AU211+AY211,5)</f>
        <v>9250</v>
      </c>
      <c r="BE211" s="4">
        <f>ROUND((BC211-BD211),5)</f>
        <v>534.98</v>
      </c>
      <c r="BF211" s="5">
        <f>ROUND(IF(BD211=0, IF(BC211=0, 0, 1), BC211/BD211),5)</f>
        <v>1.0578399999999999</v>
      </c>
    </row>
    <row r="212" spans="1:58" x14ac:dyDescent="0.35">
      <c r="A212" s="1"/>
      <c r="B212" s="1"/>
      <c r="C212" s="1"/>
      <c r="D212" s="1"/>
      <c r="E212" s="1"/>
      <c r="F212" s="1"/>
      <c r="G212" s="1"/>
      <c r="H212" s="1" t="s">
        <v>221</v>
      </c>
      <c r="I212" s="1"/>
      <c r="J212" s="4">
        <v>0</v>
      </c>
      <c r="K212" s="4">
        <v>33.369999999999997</v>
      </c>
      <c r="L212" s="4">
        <f>ROUND((J212-K212),5)</f>
        <v>-33.369999999999997</v>
      </c>
      <c r="M212" s="5">
        <f>ROUND(IF(K212=0, IF(J212=0, 0, 1), J212/K212),5)</f>
        <v>0</v>
      </c>
      <c r="N212" s="4">
        <v>0</v>
      </c>
      <c r="O212" s="4">
        <v>33.33</v>
      </c>
      <c r="P212" s="4">
        <f>ROUND((N212-O212),5)</f>
        <v>-33.33</v>
      </c>
      <c r="Q212" s="5">
        <f>ROUND(IF(O212=0, IF(N212=0, 0, 1), N212/O212),5)</f>
        <v>0</v>
      </c>
      <c r="R212" s="4">
        <v>0</v>
      </c>
      <c r="S212" s="4">
        <v>33.33</v>
      </c>
      <c r="T212" s="4">
        <f>ROUND((R212-S212),5)</f>
        <v>-33.33</v>
      </c>
      <c r="U212" s="5">
        <f>ROUND(IF(S212=0, IF(R212=0, 0, 1), R212/S212),5)</f>
        <v>0</v>
      </c>
      <c r="V212" s="4">
        <v>0</v>
      </c>
      <c r="W212" s="4">
        <v>33.33</v>
      </c>
      <c r="X212" s="4">
        <f>ROUND((V212-W212),5)</f>
        <v>-33.33</v>
      </c>
      <c r="Y212" s="5">
        <f>ROUND(IF(W212=0, IF(V212=0, 0, 1), V212/W212),5)</f>
        <v>0</v>
      </c>
      <c r="Z212" s="4">
        <v>0</v>
      </c>
      <c r="AA212" s="4">
        <v>33.33</v>
      </c>
      <c r="AB212" s="4">
        <f>ROUND((Z212-AA212),5)</f>
        <v>-33.33</v>
      </c>
      <c r="AC212" s="5">
        <f>ROUND(IF(AA212=0, IF(Z212=0, 0, 1), Z212/AA212),5)</f>
        <v>0</v>
      </c>
      <c r="AD212" s="4">
        <v>0</v>
      </c>
      <c r="AE212" s="4">
        <v>33.33</v>
      </c>
      <c r="AF212" s="4">
        <f>ROUND((AD212-AE212),5)</f>
        <v>-33.33</v>
      </c>
      <c r="AG212" s="5">
        <f>ROUND(IF(AE212=0, IF(AD212=0, 0, 1), AD212/AE212),5)</f>
        <v>0</v>
      </c>
      <c r="AH212" s="4">
        <v>0</v>
      </c>
      <c r="AI212" s="4">
        <v>33.33</v>
      </c>
      <c r="AJ212" s="4">
        <f>ROUND((AH212-AI212),5)</f>
        <v>-33.33</v>
      </c>
      <c r="AK212" s="5">
        <f>ROUND(IF(AI212=0, IF(AH212=0, 0, 1), AH212/AI212),5)</f>
        <v>0</v>
      </c>
      <c r="AL212" s="4">
        <v>0</v>
      </c>
      <c r="AM212" s="4">
        <v>33.33</v>
      </c>
      <c r="AN212" s="4">
        <f>ROUND((AL212-AM212),5)</f>
        <v>-33.33</v>
      </c>
      <c r="AO212" s="5">
        <f>ROUND(IF(AM212=0, IF(AL212=0, 0, 1), AL212/AM212),5)</f>
        <v>0</v>
      </c>
      <c r="AP212" s="4">
        <v>0</v>
      </c>
      <c r="AQ212" s="4">
        <v>33.33</v>
      </c>
      <c r="AR212" s="4">
        <f>ROUND((AP212-AQ212),5)</f>
        <v>-33.33</v>
      </c>
      <c r="AS212" s="5">
        <f>ROUND(IF(AQ212=0, IF(AP212=0, 0, 1), AP212/AQ212),5)</f>
        <v>0</v>
      </c>
      <c r="AT212" s="4">
        <v>0</v>
      </c>
      <c r="AU212" s="4">
        <v>33.33</v>
      </c>
      <c r="AV212" s="4">
        <f>ROUND((AT212-AU212),5)</f>
        <v>-33.33</v>
      </c>
      <c r="AW212" s="5">
        <f>ROUND(IF(AU212=0, IF(AT212=0, 0, 1), AT212/AU212),5)</f>
        <v>0</v>
      </c>
      <c r="AX212" s="4">
        <v>0</v>
      </c>
      <c r="AY212" s="4">
        <v>33.33</v>
      </c>
      <c r="AZ212" s="4">
        <f>ROUND((AX212-AY212),5)</f>
        <v>-33.33</v>
      </c>
      <c r="BA212" s="5">
        <f>ROUND(IF(AY212=0, IF(AX212=0, 0, 1), AX212/AY212),5)</f>
        <v>0</v>
      </c>
      <c r="BB212" s="5"/>
      <c r="BC212" s="4">
        <f>ROUND(J212+N212+R212+V212+Z212+AD212+AH212+AL212+AP212+AT212+AX212,5)</f>
        <v>0</v>
      </c>
      <c r="BD212" s="4">
        <f>ROUND(K212+O212+S212+W212+AA212+AE212+AI212+AM212+AQ212+AU212+AY212,5)</f>
        <v>366.67</v>
      </c>
      <c r="BE212" s="4">
        <f>ROUND((BC212-BD212),5)</f>
        <v>-366.67</v>
      </c>
      <c r="BF212" s="5">
        <f>ROUND(IF(BD212=0, IF(BC212=0, 0, 1), BC212/BD212),5)</f>
        <v>0</v>
      </c>
    </row>
    <row r="213" spans="1:58" ht="15" thickBot="1" x14ac:dyDescent="0.4">
      <c r="A213" s="1"/>
      <c r="B213" s="1"/>
      <c r="C213" s="1"/>
      <c r="D213" s="1"/>
      <c r="E213" s="1"/>
      <c r="F213" s="1"/>
      <c r="G213" s="1"/>
      <c r="H213" s="1" t="s">
        <v>222</v>
      </c>
      <c r="I213" s="1"/>
      <c r="J213" s="6">
        <v>869.24</v>
      </c>
      <c r="K213" s="6">
        <v>0</v>
      </c>
      <c r="L213" s="6">
        <f>ROUND((J213-K213),5)</f>
        <v>869.24</v>
      </c>
      <c r="M213" s="7">
        <f>ROUND(IF(K213=0, IF(J213=0, 0, 1), J213/K213),5)</f>
        <v>1</v>
      </c>
      <c r="N213" s="6">
        <v>0</v>
      </c>
      <c r="O213" s="6">
        <v>15000</v>
      </c>
      <c r="P213" s="6">
        <f>ROUND((N213-O213),5)</f>
        <v>-15000</v>
      </c>
      <c r="Q213" s="7">
        <f>ROUND(IF(O213=0, IF(N213=0, 0, 1), N213/O213),5)</f>
        <v>0</v>
      </c>
      <c r="R213" s="6">
        <v>0</v>
      </c>
      <c r="S213" s="6">
        <v>0</v>
      </c>
      <c r="T213" s="6">
        <f>ROUND((R213-S213),5)</f>
        <v>0</v>
      </c>
      <c r="U213" s="7">
        <f>ROUND(IF(S213=0, IF(R213=0, 0, 1), R213/S213),5)</f>
        <v>0</v>
      </c>
      <c r="V213" s="6">
        <v>0</v>
      </c>
      <c r="W213" s="6">
        <v>0</v>
      </c>
      <c r="X213" s="6">
        <f>ROUND((V213-W213),5)</f>
        <v>0</v>
      </c>
      <c r="Y213" s="7">
        <f>ROUND(IF(W213=0, IF(V213=0, 0, 1), V213/W213),5)</f>
        <v>0</v>
      </c>
      <c r="Z213" s="6">
        <v>0</v>
      </c>
      <c r="AA213" s="6">
        <v>0</v>
      </c>
      <c r="AB213" s="6">
        <f>ROUND((Z213-AA213),5)</f>
        <v>0</v>
      </c>
      <c r="AC213" s="7">
        <f>ROUND(IF(AA213=0, IF(Z213=0, 0, 1), Z213/AA213),5)</f>
        <v>0</v>
      </c>
      <c r="AD213" s="6">
        <v>0</v>
      </c>
      <c r="AE213" s="6">
        <v>0</v>
      </c>
      <c r="AF213" s="6">
        <f>ROUND((AD213-AE213),5)</f>
        <v>0</v>
      </c>
      <c r="AG213" s="7">
        <f>ROUND(IF(AE213=0, IF(AD213=0, 0, 1), AD213/AE213),5)</f>
        <v>0</v>
      </c>
      <c r="AH213" s="6">
        <v>287.11</v>
      </c>
      <c r="AI213" s="6"/>
      <c r="AJ213" s="6"/>
      <c r="AK213" s="7"/>
      <c r="AL213" s="6">
        <v>0</v>
      </c>
      <c r="AM213" s="6"/>
      <c r="AN213" s="6"/>
      <c r="AO213" s="7"/>
      <c r="AP213" s="6">
        <v>0</v>
      </c>
      <c r="AQ213" s="6"/>
      <c r="AR213" s="6"/>
      <c r="AS213" s="7"/>
      <c r="AT213" s="6">
        <v>0</v>
      </c>
      <c r="AU213" s="6"/>
      <c r="AV213" s="6"/>
      <c r="AW213" s="7"/>
      <c r="AX213" s="6">
        <v>0</v>
      </c>
      <c r="AY213" s="6"/>
      <c r="AZ213" s="6"/>
      <c r="BA213" s="7"/>
      <c r="BB213" s="7"/>
      <c r="BC213" s="6">
        <f>ROUND(J213+N213+R213+V213+Z213+AD213+AH213+AL213+AP213+AT213+AX213,5)</f>
        <v>1156.3499999999999</v>
      </c>
      <c r="BD213" s="6">
        <f>ROUND(K213+O213+S213+W213+AA213+AE213+AI213+AM213+AQ213+AU213+AY213,5)</f>
        <v>15000</v>
      </c>
      <c r="BE213" s="6">
        <f>ROUND((BC213-BD213),5)</f>
        <v>-13843.65</v>
      </c>
      <c r="BF213" s="7">
        <f>ROUND(IF(BD213=0, IF(BC213=0, 0, 1), BC213/BD213),5)</f>
        <v>7.7090000000000006E-2</v>
      </c>
    </row>
    <row r="214" spans="1:58" x14ac:dyDescent="0.35">
      <c r="A214" s="1"/>
      <c r="B214" s="1"/>
      <c r="C214" s="1"/>
      <c r="D214" s="1"/>
      <c r="E214" s="1"/>
      <c r="F214" s="1"/>
      <c r="G214" s="1" t="s">
        <v>223</v>
      </c>
      <c r="H214" s="1"/>
      <c r="I214" s="1"/>
      <c r="J214" s="4">
        <f>ROUND(SUM(J210:J213),5)</f>
        <v>4119.24</v>
      </c>
      <c r="K214" s="4">
        <f>ROUND(SUM(K210:K213),5)</f>
        <v>33.369999999999997</v>
      </c>
      <c r="L214" s="4">
        <f>ROUND((J214-K214),5)</f>
        <v>4085.87</v>
      </c>
      <c r="M214" s="5">
        <f>ROUND(IF(K214=0, IF(J214=0, 0, 1), J214/K214),5)</f>
        <v>123.44141</v>
      </c>
      <c r="N214" s="4">
        <f>ROUND(SUM(N210:N213),5)</f>
        <v>0</v>
      </c>
      <c r="O214" s="4">
        <f>ROUND(SUM(O210:O213),5)</f>
        <v>18283.330000000002</v>
      </c>
      <c r="P214" s="4">
        <f>ROUND((N214-O214),5)</f>
        <v>-18283.330000000002</v>
      </c>
      <c r="Q214" s="5">
        <f>ROUND(IF(O214=0, IF(N214=0, 0, 1), N214/O214),5)</f>
        <v>0</v>
      </c>
      <c r="R214" s="4">
        <f>ROUND(SUM(R210:R213),5)</f>
        <v>0</v>
      </c>
      <c r="S214" s="4">
        <f>ROUND(SUM(S210:S213),5)</f>
        <v>33.33</v>
      </c>
      <c r="T214" s="4">
        <f>ROUND((R214-S214),5)</f>
        <v>-33.33</v>
      </c>
      <c r="U214" s="5">
        <f>ROUND(IF(S214=0, IF(R214=0, 0, 1), R214/S214),5)</f>
        <v>0</v>
      </c>
      <c r="V214" s="4">
        <f>ROUND(SUM(V210:V213),5)</f>
        <v>0</v>
      </c>
      <c r="W214" s="4">
        <f>ROUND(SUM(W210:W213),5)</f>
        <v>33.33</v>
      </c>
      <c r="X214" s="4">
        <f>ROUND((V214-W214),5)</f>
        <v>-33.33</v>
      </c>
      <c r="Y214" s="5">
        <f>ROUND(IF(W214=0, IF(V214=0, 0, 1), V214/W214),5)</f>
        <v>0</v>
      </c>
      <c r="Z214" s="4">
        <f>ROUND(SUM(Z210:Z213),5)</f>
        <v>0</v>
      </c>
      <c r="AA214" s="4">
        <f>ROUND(SUM(AA210:AA213),5)</f>
        <v>33.33</v>
      </c>
      <c r="AB214" s="4">
        <f>ROUND((Z214-AA214),5)</f>
        <v>-33.33</v>
      </c>
      <c r="AC214" s="5">
        <f>ROUND(IF(AA214=0, IF(Z214=0, 0, 1), Z214/AA214),5)</f>
        <v>0</v>
      </c>
      <c r="AD214" s="4">
        <f>ROUND(SUM(AD210:AD213),5)</f>
        <v>0</v>
      </c>
      <c r="AE214" s="4">
        <f>ROUND(SUM(AE210:AE213),5)</f>
        <v>33.33</v>
      </c>
      <c r="AF214" s="4">
        <f>ROUND((AD214-AE214),5)</f>
        <v>-33.33</v>
      </c>
      <c r="AG214" s="5">
        <f>ROUND(IF(AE214=0, IF(AD214=0, 0, 1), AD214/AE214),5)</f>
        <v>0</v>
      </c>
      <c r="AH214" s="4">
        <f>ROUND(SUM(AH210:AH213),5)</f>
        <v>322.08999999999997</v>
      </c>
      <c r="AI214" s="4">
        <f>ROUND(SUM(AI210:AI213),5)</f>
        <v>33.33</v>
      </c>
      <c r="AJ214" s="4">
        <f>ROUND((AH214-AI214),5)</f>
        <v>288.76</v>
      </c>
      <c r="AK214" s="5">
        <f>ROUND(IF(AI214=0, IF(AH214=0, 0, 1), AH214/AI214),5)</f>
        <v>9.6636699999999998</v>
      </c>
      <c r="AL214" s="4">
        <f>ROUND(SUM(AL210:AL213),5)</f>
        <v>0</v>
      </c>
      <c r="AM214" s="4">
        <f>ROUND(SUM(AM210:AM213),5)</f>
        <v>33.33</v>
      </c>
      <c r="AN214" s="4">
        <f>ROUND((AL214-AM214),5)</f>
        <v>-33.33</v>
      </c>
      <c r="AO214" s="5">
        <f>ROUND(IF(AM214=0, IF(AL214=0, 0, 1), AL214/AM214),5)</f>
        <v>0</v>
      </c>
      <c r="AP214" s="4">
        <f>ROUND(SUM(AP210:AP213),5)</f>
        <v>0</v>
      </c>
      <c r="AQ214" s="4">
        <f>ROUND(SUM(AQ210:AQ213),5)</f>
        <v>33.33</v>
      </c>
      <c r="AR214" s="4">
        <f>ROUND((AP214-AQ214),5)</f>
        <v>-33.33</v>
      </c>
      <c r="AS214" s="5">
        <f>ROUND(IF(AQ214=0, IF(AP214=0, 0, 1), AP214/AQ214),5)</f>
        <v>0</v>
      </c>
      <c r="AT214" s="4">
        <f>ROUND(SUM(AT210:AT213),5)</f>
        <v>0</v>
      </c>
      <c r="AU214" s="4">
        <f>ROUND(SUM(AU210:AU213),5)</f>
        <v>33.33</v>
      </c>
      <c r="AV214" s="4">
        <f>ROUND((AT214-AU214),5)</f>
        <v>-33.33</v>
      </c>
      <c r="AW214" s="5">
        <f>ROUND(IF(AU214=0, IF(AT214=0, 0, 1), AT214/AU214),5)</f>
        <v>0</v>
      </c>
      <c r="AX214" s="4">
        <f>ROUND(SUM(AX210:AX213),5)</f>
        <v>6500</v>
      </c>
      <c r="AY214" s="4">
        <f>ROUND(SUM(AY210:AY213),5)</f>
        <v>6033.33</v>
      </c>
      <c r="AZ214" s="4">
        <f>ROUND((AX214-AY214),5)</f>
        <v>466.67</v>
      </c>
      <c r="BA214" s="5">
        <f>ROUND(IF(AY214=0, IF(AX214=0, 0, 1), AX214/AY214),5)</f>
        <v>1.07735</v>
      </c>
      <c r="BB214" s="5"/>
      <c r="BC214" s="4">
        <f>ROUND(J214+N214+R214+V214+Z214+AD214+AH214+AL214+AP214+AT214+AX214,5)</f>
        <v>10941.33</v>
      </c>
      <c r="BD214" s="4">
        <f>ROUND(K214+O214+S214+W214+AA214+AE214+AI214+AM214+AQ214+AU214+AY214,5)</f>
        <v>24616.67</v>
      </c>
      <c r="BE214" s="4">
        <f>ROUND((BC214-BD214),5)</f>
        <v>-13675.34</v>
      </c>
      <c r="BF214" s="5">
        <f>ROUND(IF(BD214=0, IF(BC214=0, 0, 1), BC214/BD214),5)</f>
        <v>0.44446999999999998</v>
      </c>
    </row>
    <row r="215" spans="1:58" x14ac:dyDescent="0.35">
      <c r="A215" s="1"/>
      <c r="B215" s="1"/>
      <c r="C215" s="1"/>
      <c r="D215" s="1"/>
      <c r="E215" s="1"/>
      <c r="F215" s="1"/>
      <c r="G215" s="1" t="s">
        <v>224</v>
      </c>
      <c r="H215" s="1"/>
      <c r="I215" s="1"/>
      <c r="J215" s="4"/>
      <c r="K215" s="4"/>
      <c r="L215" s="4"/>
      <c r="M215" s="5"/>
      <c r="N215" s="4"/>
      <c r="O215" s="4"/>
      <c r="P215" s="4"/>
      <c r="Q215" s="5"/>
      <c r="R215" s="4"/>
      <c r="S215" s="4"/>
      <c r="T215" s="4"/>
      <c r="U215" s="5"/>
      <c r="V215" s="4"/>
      <c r="W215" s="4"/>
      <c r="X215" s="4"/>
      <c r="Y215" s="5"/>
      <c r="Z215" s="4"/>
      <c r="AA215" s="4"/>
      <c r="AB215" s="4"/>
      <c r="AC215" s="5"/>
      <c r="AD215" s="4"/>
      <c r="AE215" s="4"/>
      <c r="AF215" s="4"/>
      <c r="AG215" s="5"/>
      <c r="AH215" s="4"/>
      <c r="AI215" s="4"/>
      <c r="AJ215" s="4"/>
      <c r="AK215" s="5"/>
      <c r="AL215" s="4"/>
      <c r="AM215" s="4"/>
      <c r="AN215" s="4"/>
      <c r="AO215" s="5"/>
      <c r="AP215" s="4"/>
      <c r="AQ215" s="4"/>
      <c r="AR215" s="4"/>
      <c r="AS215" s="5"/>
      <c r="AT215" s="4"/>
      <c r="AU215" s="4"/>
      <c r="AV215" s="4"/>
      <c r="AW215" s="5"/>
      <c r="AX215" s="4"/>
      <c r="AY215" s="4"/>
      <c r="AZ215" s="4"/>
      <c r="BA215" s="5"/>
      <c r="BB215" s="5"/>
      <c r="BC215" s="4"/>
      <c r="BD215" s="4"/>
      <c r="BE215" s="4"/>
      <c r="BF215" s="5"/>
    </row>
    <row r="216" spans="1:58" x14ac:dyDescent="0.35">
      <c r="A216" s="1"/>
      <c r="B216" s="1"/>
      <c r="C216" s="1"/>
      <c r="D216" s="1"/>
      <c r="E216" s="1"/>
      <c r="F216" s="1"/>
      <c r="G216" s="1"/>
      <c r="H216" s="1" t="s">
        <v>225</v>
      </c>
      <c r="I216" s="1"/>
      <c r="J216" s="4">
        <v>650.28</v>
      </c>
      <c r="K216" s="4">
        <v>325</v>
      </c>
      <c r="L216" s="4">
        <f>ROUND((J216-K216),5)</f>
        <v>325.27999999999997</v>
      </c>
      <c r="M216" s="5">
        <f>ROUND(IF(K216=0, IF(J216=0, 0, 1), J216/K216),5)</f>
        <v>2.0008599999999999</v>
      </c>
      <c r="N216" s="4">
        <v>0</v>
      </c>
      <c r="O216" s="4">
        <v>325</v>
      </c>
      <c r="P216" s="4">
        <f>ROUND((N216-O216),5)</f>
        <v>-325</v>
      </c>
      <c r="Q216" s="5">
        <f>ROUND(IF(O216=0, IF(N216=0, 0, 1), N216/O216),5)</f>
        <v>0</v>
      </c>
      <c r="R216" s="4">
        <v>0</v>
      </c>
      <c r="S216" s="4">
        <v>325</v>
      </c>
      <c r="T216" s="4">
        <f>ROUND((R216-S216),5)</f>
        <v>-325</v>
      </c>
      <c r="U216" s="5">
        <f>ROUND(IF(S216=0, IF(R216=0, 0, 1), R216/S216),5)</f>
        <v>0</v>
      </c>
      <c r="V216" s="4">
        <v>0</v>
      </c>
      <c r="W216" s="4">
        <v>325</v>
      </c>
      <c r="X216" s="4">
        <f>ROUND((V216-W216),5)</f>
        <v>-325</v>
      </c>
      <c r="Y216" s="5">
        <f>ROUND(IF(W216=0, IF(V216=0, 0, 1), V216/W216),5)</f>
        <v>0</v>
      </c>
      <c r="Z216" s="4">
        <v>0</v>
      </c>
      <c r="AA216" s="4">
        <v>325</v>
      </c>
      <c r="AB216" s="4">
        <f>ROUND((Z216-AA216),5)</f>
        <v>-325</v>
      </c>
      <c r="AC216" s="5">
        <f>ROUND(IF(AA216=0, IF(Z216=0, 0, 1), Z216/AA216),5)</f>
        <v>0</v>
      </c>
      <c r="AD216" s="4">
        <v>0</v>
      </c>
      <c r="AE216" s="4">
        <v>325</v>
      </c>
      <c r="AF216" s="4">
        <f>ROUND((AD216-AE216),5)</f>
        <v>-325</v>
      </c>
      <c r="AG216" s="5">
        <f>ROUND(IF(AE216=0, IF(AD216=0, 0, 1), AD216/AE216),5)</f>
        <v>0</v>
      </c>
      <c r="AH216" s="4">
        <v>0</v>
      </c>
      <c r="AI216" s="4">
        <v>325</v>
      </c>
      <c r="AJ216" s="4">
        <f>ROUND((AH216-AI216),5)</f>
        <v>-325</v>
      </c>
      <c r="AK216" s="5">
        <f>ROUND(IF(AI216=0, IF(AH216=0, 0, 1), AH216/AI216),5)</f>
        <v>0</v>
      </c>
      <c r="AL216" s="4">
        <v>0</v>
      </c>
      <c r="AM216" s="4">
        <v>325</v>
      </c>
      <c r="AN216" s="4">
        <f>ROUND((AL216-AM216),5)</f>
        <v>-325</v>
      </c>
      <c r="AO216" s="5">
        <f>ROUND(IF(AM216=0, IF(AL216=0, 0, 1), AL216/AM216),5)</f>
        <v>0</v>
      </c>
      <c r="AP216" s="4">
        <v>0</v>
      </c>
      <c r="AQ216" s="4">
        <v>325</v>
      </c>
      <c r="AR216" s="4">
        <f>ROUND((AP216-AQ216),5)</f>
        <v>-325</v>
      </c>
      <c r="AS216" s="5">
        <f>ROUND(IF(AQ216=0, IF(AP216=0, 0, 1), AP216/AQ216),5)</f>
        <v>0</v>
      </c>
      <c r="AT216" s="4">
        <v>0</v>
      </c>
      <c r="AU216" s="4">
        <v>325</v>
      </c>
      <c r="AV216" s="4">
        <f>ROUND((AT216-AU216),5)</f>
        <v>-325</v>
      </c>
      <c r="AW216" s="5">
        <f>ROUND(IF(AU216=0, IF(AT216=0, 0, 1), AT216/AU216),5)</f>
        <v>0</v>
      </c>
      <c r="AX216" s="4">
        <v>266.24</v>
      </c>
      <c r="AY216" s="4">
        <v>325</v>
      </c>
      <c r="AZ216" s="4">
        <f>ROUND((AX216-AY216),5)</f>
        <v>-58.76</v>
      </c>
      <c r="BA216" s="5">
        <f>ROUND(IF(AY216=0, IF(AX216=0, 0, 1), AX216/AY216),5)</f>
        <v>0.81920000000000004</v>
      </c>
      <c r="BB216" s="5"/>
      <c r="BC216" s="4">
        <f>ROUND(J216+N216+R216+V216+Z216+AD216+AH216+AL216+AP216+AT216+AX216,5)</f>
        <v>916.52</v>
      </c>
      <c r="BD216" s="4">
        <f>ROUND(K216+O216+S216+W216+AA216+AE216+AI216+AM216+AQ216+AU216+AY216,5)</f>
        <v>3575</v>
      </c>
      <c r="BE216" s="4">
        <f>ROUND((BC216-BD216),5)</f>
        <v>-2658.48</v>
      </c>
      <c r="BF216" s="5">
        <f>ROUND(IF(BD216=0, IF(BC216=0, 0, 1), BC216/BD216),5)</f>
        <v>0.25636999999999999</v>
      </c>
    </row>
    <row r="217" spans="1:58" x14ac:dyDescent="0.35">
      <c r="A217" s="1"/>
      <c r="B217" s="1"/>
      <c r="C217" s="1"/>
      <c r="D217" s="1"/>
      <c r="E217" s="1"/>
      <c r="F217" s="1"/>
      <c r="G217" s="1"/>
      <c r="H217" s="1" t="s">
        <v>226</v>
      </c>
      <c r="I217" s="1"/>
      <c r="J217" s="4">
        <v>3376.45</v>
      </c>
      <c r="K217" s="4">
        <v>71.25</v>
      </c>
      <c r="L217" s="4">
        <f>ROUND((J217-K217),5)</f>
        <v>3305.2</v>
      </c>
      <c r="M217" s="5">
        <f>ROUND(IF(K217=0, IF(J217=0, 0, 1), J217/K217),5)</f>
        <v>47.388770000000001</v>
      </c>
      <c r="N217" s="4">
        <v>0</v>
      </c>
      <c r="O217" s="4">
        <v>71.25</v>
      </c>
      <c r="P217" s="4">
        <f>ROUND((N217-O217),5)</f>
        <v>-71.25</v>
      </c>
      <c r="Q217" s="5">
        <f>ROUND(IF(O217=0, IF(N217=0, 0, 1), N217/O217),5)</f>
        <v>0</v>
      </c>
      <c r="R217" s="4">
        <v>0</v>
      </c>
      <c r="S217" s="4">
        <v>71.25</v>
      </c>
      <c r="T217" s="4">
        <f>ROUND((R217-S217),5)</f>
        <v>-71.25</v>
      </c>
      <c r="U217" s="5">
        <f>ROUND(IF(S217=0, IF(R217=0, 0, 1), R217/S217),5)</f>
        <v>0</v>
      </c>
      <c r="V217" s="4">
        <v>0</v>
      </c>
      <c r="W217" s="4">
        <v>71.25</v>
      </c>
      <c r="X217" s="4">
        <f>ROUND((V217-W217),5)</f>
        <v>-71.25</v>
      </c>
      <c r="Y217" s="5">
        <f>ROUND(IF(W217=0, IF(V217=0, 0, 1), V217/W217),5)</f>
        <v>0</v>
      </c>
      <c r="Z217" s="4">
        <v>0</v>
      </c>
      <c r="AA217" s="4">
        <v>71.25</v>
      </c>
      <c r="AB217" s="4">
        <f>ROUND((Z217-AA217),5)</f>
        <v>-71.25</v>
      </c>
      <c r="AC217" s="5">
        <f>ROUND(IF(AA217=0, IF(Z217=0, 0, 1), Z217/AA217),5)</f>
        <v>0</v>
      </c>
      <c r="AD217" s="4">
        <v>0</v>
      </c>
      <c r="AE217" s="4">
        <v>71.25</v>
      </c>
      <c r="AF217" s="4">
        <f>ROUND((AD217-AE217),5)</f>
        <v>-71.25</v>
      </c>
      <c r="AG217" s="5">
        <f>ROUND(IF(AE217=0, IF(AD217=0, 0, 1), AD217/AE217),5)</f>
        <v>0</v>
      </c>
      <c r="AH217" s="4">
        <v>0</v>
      </c>
      <c r="AI217" s="4">
        <v>71.25</v>
      </c>
      <c r="AJ217" s="4">
        <f>ROUND((AH217-AI217),5)</f>
        <v>-71.25</v>
      </c>
      <c r="AK217" s="5">
        <f>ROUND(IF(AI217=0, IF(AH217=0, 0, 1), AH217/AI217),5)</f>
        <v>0</v>
      </c>
      <c r="AL217" s="4">
        <v>0</v>
      </c>
      <c r="AM217" s="4">
        <v>71.25</v>
      </c>
      <c r="AN217" s="4">
        <f>ROUND((AL217-AM217),5)</f>
        <v>-71.25</v>
      </c>
      <c r="AO217" s="5">
        <f>ROUND(IF(AM217=0, IF(AL217=0, 0, 1), AL217/AM217),5)</f>
        <v>0</v>
      </c>
      <c r="AP217" s="4">
        <v>0</v>
      </c>
      <c r="AQ217" s="4">
        <v>71.25</v>
      </c>
      <c r="AR217" s="4">
        <f>ROUND((AP217-AQ217),5)</f>
        <v>-71.25</v>
      </c>
      <c r="AS217" s="5">
        <f>ROUND(IF(AQ217=0, IF(AP217=0, 0, 1), AP217/AQ217),5)</f>
        <v>0</v>
      </c>
      <c r="AT217" s="4">
        <v>0</v>
      </c>
      <c r="AU217" s="4">
        <v>71.25</v>
      </c>
      <c r="AV217" s="4">
        <f>ROUND((AT217-AU217),5)</f>
        <v>-71.25</v>
      </c>
      <c r="AW217" s="5">
        <f>ROUND(IF(AU217=0, IF(AT217=0, 0, 1), AT217/AU217),5)</f>
        <v>0</v>
      </c>
      <c r="AX217" s="4">
        <v>1253</v>
      </c>
      <c r="AY217" s="4">
        <v>71.25</v>
      </c>
      <c r="AZ217" s="4">
        <f>ROUND((AX217-AY217),5)</f>
        <v>1181.75</v>
      </c>
      <c r="BA217" s="5">
        <f>ROUND(IF(AY217=0, IF(AX217=0, 0, 1), AX217/AY217),5)</f>
        <v>17.58596</v>
      </c>
      <c r="BB217" s="5"/>
      <c r="BC217" s="4">
        <f>ROUND(J217+N217+R217+V217+Z217+AD217+AH217+AL217+AP217+AT217+AX217,5)</f>
        <v>4629.45</v>
      </c>
      <c r="BD217" s="4">
        <f>ROUND(K217+O217+S217+W217+AA217+AE217+AI217+AM217+AQ217+AU217+AY217,5)</f>
        <v>783.75</v>
      </c>
      <c r="BE217" s="4">
        <f>ROUND((BC217-BD217),5)</f>
        <v>3845.7</v>
      </c>
      <c r="BF217" s="5">
        <f>ROUND(IF(BD217=0, IF(BC217=0, 0, 1), BC217/BD217),5)</f>
        <v>5.90679</v>
      </c>
    </row>
    <row r="218" spans="1:58" x14ac:dyDescent="0.35">
      <c r="A218" s="1"/>
      <c r="B218" s="1"/>
      <c r="C218" s="1"/>
      <c r="D218" s="1"/>
      <c r="E218" s="1"/>
      <c r="F218" s="1"/>
      <c r="G218" s="1"/>
      <c r="H218" s="1" t="s">
        <v>227</v>
      </c>
      <c r="I218" s="1"/>
      <c r="J218" s="4">
        <v>0</v>
      </c>
      <c r="K218" s="4">
        <v>0</v>
      </c>
      <c r="L218" s="4">
        <f>ROUND((J218-K218),5)</f>
        <v>0</v>
      </c>
      <c r="M218" s="5">
        <f>ROUND(IF(K218=0, IF(J218=0, 0, 1), J218/K218),5)</f>
        <v>0</v>
      </c>
      <c r="N218" s="4">
        <v>0</v>
      </c>
      <c r="O218" s="4">
        <v>3000</v>
      </c>
      <c r="P218" s="4">
        <f>ROUND((N218-O218),5)</f>
        <v>-3000</v>
      </c>
      <c r="Q218" s="5">
        <f>ROUND(IF(O218=0, IF(N218=0, 0, 1), N218/O218),5)</f>
        <v>0</v>
      </c>
      <c r="R218" s="4">
        <v>0</v>
      </c>
      <c r="S218" s="4">
        <v>2700</v>
      </c>
      <c r="T218" s="4">
        <f>ROUND((R218-S218),5)</f>
        <v>-2700</v>
      </c>
      <c r="U218" s="5">
        <f>ROUND(IF(S218=0, IF(R218=0, 0, 1), R218/S218),5)</f>
        <v>0</v>
      </c>
      <c r="V218" s="4">
        <v>0</v>
      </c>
      <c r="W218" s="4">
        <v>0</v>
      </c>
      <c r="X218" s="4">
        <f>ROUND((V218-W218),5)</f>
        <v>0</v>
      </c>
      <c r="Y218" s="5">
        <f>ROUND(IF(W218=0, IF(V218=0, 0, 1), V218/W218),5)</f>
        <v>0</v>
      </c>
      <c r="Z218" s="4">
        <v>0</v>
      </c>
      <c r="AA218" s="4">
        <v>0</v>
      </c>
      <c r="AB218" s="4">
        <f>ROUND((Z218-AA218),5)</f>
        <v>0</v>
      </c>
      <c r="AC218" s="5">
        <f>ROUND(IF(AA218=0, IF(Z218=0, 0, 1), Z218/AA218),5)</f>
        <v>0</v>
      </c>
      <c r="AD218" s="4">
        <v>0</v>
      </c>
      <c r="AE218" s="4">
        <v>0</v>
      </c>
      <c r="AF218" s="4">
        <f>ROUND((AD218-AE218),5)</f>
        <v>0</v>
      </c>
      <c r="AG218" s="5">
        <f>ROUND(IF(AE218=0, IF(AD218=0, 0, 1), AD218/AE218),5)</f>
        <v>0</v>
      </c>
      <c r="AH218" s="4">
        <v>0</v>
      </c>
      <c r="AI218" s="4">
        <v>0</v>
      </c>
      <c r="AJ218" s="4">
        <f>ROUND((AH218-AI218),5)</f>
        <v>0</v>
      </c>
      <c r="AK218" s="5">
        <f>ROUND(IF(AI218=0, IF(AH218=0, 0, 1), AH218/AI218),5)</f>
        <v>0</v>
      </c>
      <c r="AL218" s="4">
        <v>0</v>
      </c>
      <c r="AM218" s="4">
        <v>0</v>
      </c>
      <c r="AN218" s="4">
        <f>ROUND((AL218-AM218),5)</f>
        <v>0</v>
      </c>
      <c r="AO218" s="5">
        <f>ROUND(IF(AM218=0, IF(AL218=0, 0, 1), AL218/AM218),5)</f>
        <v>0</v>
      </c>
      <c r="AP218" s="4">
        <v>1802</v>
      </c>
      <c r="AQ218" s="4">
        <v>2500</v>
      </c>
      <c r="AR218" s="4">
        <f>ROUND((AP218-AQ218),5)</f>
        <v>-698</v>
      </c>
      <c r="AS218" s="5">
        <f>ROUND(IF(AQ218=0, IF(AP218=0, 0, 1), AP218/AQ218),5)</f>
        <v>0.7208</v>
      </c>
      <c r="AT218" s="4">
        <v>3870</v>
      </c>
      <c r="AU218" s="4">
        <v>3800</v>
      </c>
      <c r="AV218" s="4">
        <f>ROUND((AT218-AU218),5)</f>
        <v>70</v>
      </c>
      <c r="AW218" s="5">
        <f>ROUND(IF(AU218=0, IF(AT218=0, 0, 1), AT218/AU218),5)</f>
        <v>1.0184200000000001</v>
      </c>
      <c r="AX218" s="4">
        <v>6450</v>
      </c>
      <c r="AY218" s="4">
        <v>6000</v>
      </c>
      <c r="AZ218" s="4">
        <f>ROUND((AX218-AY218),5)</f>
        <v>450</v>
      </c>
      <c r="BA218" s="5">
        <f>ROUND(IF(AY218=0, IF(AX218=0, 0, 1), AX218/AY218),5)</f>
        <v>1.075</v>
      </c>
      <c r="BB218" s="5"/>
      <c r="BC218" s="4">
        <f>ROUND(J218+N218+R218+V218+Z218+AD218+AH218+AL218+AP218+AT218+AX218,5)</f>
        <v>12122</v>
      </c>
      <c r="BD218" s="4">
        <f>ROUND(K218+O218+S218+W218+AA218+AE218+AI218+AM218+AQ218+AU218+AY218,5)</f>
        <v>18000</v>
      </c>
      <c r="BE218" s="4">
        <f>ROUND((BC218-BD218),5)</f>
        <v>-5878</v>
      </c>
      <c r="BF218" s="5">
        <f>ROUND(IF(BD218=0, IF(BC218=0, 0, 1), BC218/BD218),5)</f>
        <v>0.67344000000000004</v>
      </c>
    </row>
    <row r="219" spans="1:58" x14ac:dyDescent="0.35">
      <c r="A219" s="1"/>
      <c r="B219" s="1"/>
      <c r="C219" s="1"/>
      <c r="D219" s="1"/>
      <c r="E219" s="1"/>
      <c r="F219" s="1"/>
      <c r="G219" s="1"/>
      <c r="H219" s="1" t="s">
        <v>228</v>
      </c>
      <c r="I219" s="1"/>
      <c r="J219" s="4"/>
      <c r="K219" s="4"/>
      <c r="L219" s="4"/>
      <c r="M219" s="5"/>
      <c r="N219" s="4"/>
      <c r="O219" s="4"/>
      <c r="P219" s="4"/>
      <c r="Q219" s="5"/>
      <c r="R219" s="4"/>
      <c r="S219" s="4"/>
      <c r="T219" s="4"/>
      <c r="U219" s="5"/>
      <c r="V219" s="4"/>
      <c r="W219" s="4"/>
      <c r="X219" s="4"/>
      <c r="Y219" s="5"/>
      <c r="Z219" s="4"/>
      <c r="AA219" s="4"/>
      <c r="AB219" s="4"/>
      <c r="AC219" s="5"/>
      <c r="AD219" s="4"/>
      <c r="AE219" s="4"/>
      <c r="AF219" s="4"/>
      <c r="AG219" s="5"/>
      <c r="AH219" s="4"/>
      <c r="AI219" s="4"/>
      <c r="AJ219" s="4"/>
      <c r="AK219" s="5"/>
      <c r="AL219" s="4"/>
      <c r="AM219" s="4"/>
      <c r="AN219" s="4"/>
      <c r="AO219" s="5"/>
      <c r="AP219" s="4"/>
      <c r="AQ219" s="4"/>
      <c r="AR219" s="4"/>
      <c r="AS219" s="5"/>
      <c r="AT219" s="4"/>
      <c r="AU219" s="4"/>
      <c r="AV219" s="4"/>
      <c r="AW219" s="5"/>
      <c r="AX219" s="4"/>
      <c r="AY219" s="4"/>
      <c r="AZ219" s="4"/>
      <c r="BA219" s="5"/>
      <c r="BB219" s="5"/>
      <c r="BC219" s="4"/>
      <c r="BD219" s="4"/>
      <c r="BE219" s="4"/>
      <c r="BF219" s="5"/>
    </row>
    <row r="220" spans="1:58" x14ac:dyDescent="0.35">
      <c r="A220" s="1"/>
      <c r="B220" s="1"/>
      <c r="C220" s="1"/>
      <c r="D220" s="1"/>
      <c r="E220" s="1"/>
      <c r="F220" s="1"/>
      <c r="G220" s="1"/>
      <c r="H220" s="1"/>
      <c r="I220" s="1" t="s">
        <v>229</v>
      </c>
      <c r="J220" s="4">
        <v>26.92</v>
      </c>
      <c r="K220" s="4">
        <v>106.63</v>
      </c>
      <c r="L220" s="4">
        <f>ROUND((J220-K220),5)</f>
        <v>-79.709999999999994</v>
      </c>
      <c r="M220" s="5">
        <f>ROUND(IF(K220=0, IF(J220=0, 0, 1), J220/K220),5)</f>
        <v>0.25246000000000002</v>
      </c>
      <c r="N220" s="4">
        <v>127.69</v>
      </c>
      <c r="O220" s="4">
        <v>106.67</v>
      </c>
      <c r="P220" s="4">
        <f>ROUND((N220-O220),5)</f>
        <v>21.02</v>
      </c>
      <c r="Q220" s="5">
        <f>ROUND(IF(O220=0, IF(N220=0, 0, 1), N220/O220),5)</f>
        <v>1.19706</v>
      </c>
      <c r="R220" s="4">
        <v>127.69</v>
      </c>
      <c r="S220" s="4">
        <v>106.67</v>
      </c>
      <c r="T220" s="4">
        <f>ROUND((R220-S220),5)</f>
        <v>21.02</v>
      </c>
      <c r="U220" s="5">
        <f>ROUND(IF(S220=0, IF(R220=0, 0, 1), R220/S220),5)</f>
        <v>1.19706</v>
      </c>
      <c r="V220" s="4">
        <v>127.17</v>
      </c>
      <c r="W220" s="4">
        <v>106.67</v>
      </c>
      <c r="X220" s="4">
        <f>ROUND((V220-W220),5)</f>
        <v>20.5</v>
      </c>
      <c r="Y220" s="5">
        <f>ROUND(IF(W220=0, IF(V220=0, 0, 1), V220/W220),5)</f>
        <v>1.19218</v>
      </c>
      <c r="Z220" s="4">
        <v>137.16</v>
      </c>
      <c r="AA220" s="4">
        <v>106.67</v>
      </c>
      <c r="AB220" s="4">
        <f>ROUND((Z220-AA220),5)</f>
        <v>30.49</v>
      </c>
      <c r="AC220" s="5">
        <f>ROUND(IF(AA220=0, IF(Z220=0, 0, 1), Z220/AA220),5)</f>
        <v>1.28583</v>
      </c>
      <c r="AD220" s="4">
        <v>127.17</v>
      </c>
      <c r="AE220" s="4">
        <v>106.67</v>
      </c>
      <c r="AF220" s="4">
        <f>ROUND((AD220-AE220),5)</f>
        <v>20.5</v>
      </c>
      <c r="AG220" s="5">
        <f>ROUND(IF(AE220=0, IF(AD220=0, 0, 1), AD220/AE220),5)</f>
        <v>1.19218</v>
      </c>
      <c r="AH220" s="4">
        <v>136.4</v>
      </c>
      <c r="AI220" s="4">
        <v>106.67</v>
      </c>
      <c r="AJ220" s="4">
        <f>ROUND((AH220-AI220),5)</f>
        <v>29.73</v>
      </c>
      <c r="AK220" s="5">
        <f>ROUND(IF(AI220=0, IF(AH220=0, 0, 1), AH220/AI220),5)</f>
        <v>1.27871</v>
      </c>
      <c r="AL220" s="4">
        <v>136.4</v>
      </c>
      <c r="AM220" s="4">
        <v>106.67</v>
      </c>
      <c r="AN220" s="4">
        <f>ROUND((AL220-AM220),5)</f>
        <v>29.73</v>
      </c>
      <c r="AO220" s="5">
        <f>ROUND(IF(AM220=0, IF(AL220=0, 0, 1), AL220/AM220),5)</f>
        <v>1.27871</v>
      </c>
      <c r="AP220" s="4">
        <v>126.41</v>
      </c>
      <c r="AQ220" s="4">
        <v>106.67</v>
      </c>
      <c r="AR220" s="4">
        <f>ROUND((AP220-AQ220),5)</f>
        <v>19.739999999999998</v>
      </c>
      <c r="AS220" s="5">
        <f>ROUND(IF(AQ220=0, IF(AP220=0, 0, 1), AP220/AQ220),5)</f>
        <v>1.18506</v>
      </c>
      <c r="AT220" s="4">
        <v>126.14</v>
      </c>
      <c r="AU220" s="4">
        <v>106.67</v>
      </c>
      <c r="AV220" s="4">
        <f>ROUND((AT220-AU220),5)</f>
        <v>19.47</v>
      </c>
      <c r="AW220" s="5">
        <f>ROUND(IF(AU220=0, IF(AT220=0, 0, 1), AT220/AU220),5)</f>
        <v>1.1825300000000001</v>
      </c>
      <c r="AX220" s="4">
        <v>126.14</v>
      </c>
      <c r="AY220" s="4">
        <v>106.67</v>
      </c>
      <c r="AZ220" s="4">
        <f>ROUND((AX220-AY220),5)</f>
        <v>19.47</v>
      </c>
      <c r="BA220" s="5">
        <f>ROUND(IF(AY220=0, IF(AX220=0, 0, 1), AX220/AY220),5)</f>
        <v>1.1825300000000001</v>
      </c>
      <c r="BB220" s="5"/>
      <c r="BC220" s="4">
        <f>ROUND(J220+N220+R220+V220+Z220+AD220+AH220+AL220+AP220+AT220+AX220,5)</f>
        <v>1325.29</v>
      </c>
      <c r="BD220" s="4">
        <f>ROUND(K220+O220+S220+W220+AA220+AE220+AI220+AM220+AQ220+AU220+AY220,5)</f>
        <v>1173.33</v>
      </c>
      <c r="BE220" s="4">
        <f>ROUND((BC220-BD220),5)</f>
        <v>151.96</v>
      </c>
      <c r="BF220" s="5">
        <f>ROUND(IF(BD220=0, IF(BC220=0, 0, 1), BC220/BD220),5)</f>
        <v>1.12951</v>
      </c>
    </row>
    <row r="221" spans="1:58" x14ac:dyDescent="0.35">
      <c r="A221" s="1"/>
      <c r="B221" s="1"/>
      <c r="C221" s="1"/>
      <c r="D221" s="1"/>
      <c r="E221" s="1"/>
      <c r="F221" s="1"/>
      <c r="G221" s="1"/>
      <c r="H221" s="1"/>
      <c r="I221" s="1" t="s">
        <v>230</v>
      </c>
      <c r="J221" s="4">
        <v>177.06</v>
      </c>
      <c r="K221" s="4">
        <v>670</v>
      </c>
      <c r="L221" s="4">
        <f>ROUND((J221-K221),5)</f>
        <v>-492.94</v>
      </c>
      <c r="M221" s="5">
        <f>ROUND(IF(K221=0, IF(J221=0, 0, 1), J221/K221),5)</f>
        <v>0.26427</v>
      </c>
      <c r="N221" s="4">
        <v>603.9</v>
      </c>
      <c r="O221" s="4">
        <v>740</v>
      </c>
      <c r="P221" s="4">
        <f>ROUND((N221-O221),5)</f>
        <v>-136.1</v>
      </c>
      <c r="Q221" s="5">
        <f>ROUND(IF(O221=0, IF(N221=0, 0, 1), N221/O221),5)</f>
        <v>0.81608000000000003</v>
      </c>
      <c r="R221" s="4">
        <v>638.80999999999995</v>
      </c>
      <c r="S221" s="4">
        <v>625</v>
      </c>
      <c r="T221" s="4">
        <f>ROUND((R221-S221),5)</f>
        <v>13.81</v>
      </c>
      <c r="U221" s="5">
        <f>ROUND(IF(S221=0, IF(R221=0, 0, 1), R221/S221),5)</f>
        <v>1.0221</v>
      </c>
      <c r="V221" s="4">
        <v>641.02</v>
      </c>
      <c r="W221" s="4">
        <v>658</v>
      </c>
      <c r="X221" s="4">
        <f>ROUND((V221-W221),5)</f>
        <v>-16.98</v>
      </c>
      <c r="Y221" s="5">
        <f>ROUND(IF(W221=0, IF(V221=0, 0, 1), V221/W221),5)</f>
        <v>0.97419</v>
      </c>
      <c r="Z221" s="4">
        <v>511.27</v>
      </c>
      <c r="AA221" s="4">
        <v>535</v>
      </c>
      <c r="AB221" s="4">
        <f>ROUND((Z221-AA221),5)</f>
        <v>-23.73</v>
      </c>
      <c r="AC221" s="5">
        <f>ROUND(IF(AA221=0, IF(Z221=0, 0, 1), Z221/AA221),5)</f>
        <v>0.95564000000000004</v>
      </c>
      <c r="AD221" s="4">
        <v>496.96</v>
      </c>
      <c r="AE221" s="4">
        <v>490</v>
      </c>
      <c r="AF221" s="4">
        <f>ROUND((AD221-AE221),5)</f>
        <v>6.96</v>
      </c>
      <c r="AG221" s="5">
        <f>ROUND(IF(AE221=0, IF(AD221=0, 0, 1), AD221/AE221),5)</f>
        <v>1.0142</v>
      </c>
      <c r="AH221" s="4">
        <v>235.59</v>
      </c>
      <c r="AI221" s="4">
        <v>210</v>
      </c>
      <c r="AJ221" s="4">
        <f>ROUND((AH221-AI221),5)</f>
        <v>25.59</v>
      </c>
      <c r="AK221" s="5">
        <f>ROUND(IF(AI221=0, IF(AH221=0, 0, 1), AH221/AI221),5)</f>
        <v>1.1218600000000001</v>
      </c>
      <c r="AL221" s="4">
        <v>78.5</v>
      </c>
      <c r="AM221" s="4">
        <v>229</v>
      </c>
      <c r="AN221" s="4">
        <f>ROUND((AL221-AM221),5)</f>
        <v>-150.5</v>
      </c>
      <c r="AO221" s="5">
        <f>ROUND(IF(AM221=0, IF(AL221=0, 0, 1), AL221/AM221),5)</f>
        <v>0.34278999999999998</v>
      </c>
      <c r="AP221" s="4">
        <v>217.17</v>
      </c>
      <c r="AQ221" s="4">
        <v>279</v>
      </c>
      <c r="AR221" s="4">
        <f>ROUND((AP221-AQ221),5)</f>
        <v>-61.83</v>
      </c>
      <c r="AS221" s="5">
        <f>ROUND(IF(AQ221=0, IF(AP221=0, 0, 1), AP221/AQ221),5)</f>
        <v>0.77839000000000003</v>
      </c>
      <c r="AT221" s="4">
        <v>453.44</v>
      </c>
      <c r="AU221" s="4">
        <v>411</v>
      </c>
      <c r="AV221" s="4">
        <f>ROUND((AT221-AU221),5)</f>
        <v>42.44</v>
      </c>
      <c r="AW221" s="5">
        <f>ROUND(IF(AU221=0, IF(AT221=0, 0, 1), AT221/AU221),5)</f>
        <v>1.1032599999999999</v>
      </c>
      <c r="AX221" s="4">
        <v>502.14</v>
      </c>
      <c r="AY221" s="4">
        <v>373</v>
      </c>
      <c r="AZ221" s="4">
        <f>ROUND((AX221-AY221),5)</f>
        <v>129.13999999999999</v>
      </c>
      <c r="BA221" s="5">
        <f>ROUND(IF(AY221=0, IF(AX221=0, 0, 1), AX221/AY221),5)</f>
        <v>1.34622</v>
      </c>
      <c r="BB221" s="5"/>
      <c r="BC221" s="4">
        <f>ROUND(J221+N221+R221+V221+Z221+AD221+AH221+AL221+AP221+AT221+AX221,5)</f>
        <v>4555.8599999999997</v>
      </c>
      <c r="BD221" s="4">
        <f>ROUND(K221+O221+S221+W221+AA221+AE221+AI221+AM221+AQ221+AU221+AY221,5)</f>
        <v>5220</v>
      </c>
      <c r="BE221" s="4">
        <f>ROUND((BC221-BD221),5)</f>
        <v>-664.14</v>
      </c>
      <c r="BF221" s="5">
        <f>ROUND(IF(BD221=0, IF(BC221=0, 0, 1), BC221/BD221),5)</f>
        <v>0.87277000000000005</v>
      </c>
    </row>
    <row r="222" spans="1:58" x14ac:dyDescent="0.35">
      <c r="A222" s="1"/>
      <c r="B222" s="1"/>
      <c r="C222" s="1"/>
      <c r="D222" s="1"/>
      <c r="E222" s="1"/>
      <c r="F222" s="1"/>
      <c r="G222" s="1"/>
      <c r="H222" s="1"/>
      <c r="I222" s="1" t="s">
        <v>231</v>
      </c>
      <c r="J222" s="4">
        <v>-18.09</v>
      </c>
      <c r="K222" s="4">
        <v>75</v>
      </c>
      <c r="L222" s="4">
        <f>ROUND((J222-K222),5)</f>
        <v>-93.09</v>
      </c>
      <c r="M222" s="5">
        <f>ROUND(IF(K222=0, IF(J222=0, 0, 1), J222/K222),5)</f>
        <v>-0.2412</v>
      </c>
      <c r="N222" s="4">
        <v>87.8</v>
      </c>
      <c r="O222" s="4">
        <v>60</v>
      </c>
      <c r="P222" s="4">
        <f>ROUND((N222-O222),5)</f>
        <v>27.8</v>
      </c>
      <c r="Q222" s="5">
        <f>ROUND(IF(O222=0, IF(N222=0, 0, 1), N222/O222),5)</f>
        <v>1.46333</v>
      </c>
      <c r="R222" s="4">
        <v>29.46</v>
      </c>
      <c r="S222" s="4">
        <v>45</v>
      </c>
      <c r="T222" s="4">
        <f>ROUND((R222-S222),5)</f>
        <v>-15.54</v>
      </c>
      <c r="U222" s="5">
        <f>ROUND(IF(S222=0, IF(R222=0, 0, 1), R222/S222),5)</f>
        <v>0.65466999999999997</v>
      </c>
      <c r="V222" s="4">
        <v>0</v>
      </c>
      <c r="W222" s="4">
        <v>0</v>
      </c>
      <c r="X222" s="4">
        <f>ROUND((V222-W222),5)</f>
        <v>0</v>
      </c>
      <c r="Y222" s="5">
        <f>ROUND(IF(W222=0, IF(V222=0, 0, 1), V222/W222),5)</f>
        <v>0</v>
      </c>
      <c r="Z222" s="4">
        <v>0</v>
      </c>
      <c r="AA222" s="4">
        <v>0</v>
      </c>
      <c r="AB222" s="4">
        <f>ROUND((Z222-AA222),5)</f>
        <v>0</v>
      </c>
      <c r="AC222" s="5">
        <f>ROUND(IF(AA222=0, IF(Z222=0, 0, 1), Z222/AA222),5)</f>
        <v>0</v>
      </c>
      <c r="AD222" s="4">
        <v>0</v>
      </c>
      <c r="AE222" s="4">
        <v>0</v>
      </c>
      <c r="AF222" s="4">
        <f>ROUND((AD222-AE222),5)</f>
        <v>0</v>
      </c>
      <c r="AG222" s="5">
        <f>ROUND(IF(AE222=0, IF(AD222=0, 0, 1), AD222/AE222),5)</f>
        <v>0</v>
      </c>
      <c r="AH222" s="4">
        <v>0</v>
      </c>
      <c r="AI222" s="4">
        <v>0</v>
      </c>
      <c r="AJ222" s="4">
        <f>ROUND((AH222-AI222),5)</f>
        <v>0</v>
      </c>
      <c r="AK222" s="5">
        <f>ROUND(IF(AI222=0, IF(AH222=0, 0, 1), AH222/AI222),5)</f>
        <v>0</v>
      </c>
      <c r="AL222" s="4">
        <v>0</v>
      </c>
      <c r="AM222" s="4">
        <v>0</v>
      </c>
      <c r="AN222" s="4">
        <f>ROUND((AL222-AM222),5)</f>
        <v>0</v>
      </c>
      <c r="AO222" s="5">
        <f>ROUND(IF(AM222=0, IF(AL222=0, 0, 1), AL222/AM222),5)</f>
        <v>0</v>
      </c>
      <c r="AP222" s="4">
        <v>0</v>
      </c>
      <c r="AQ222" s="4">
        <v>0</v>
      </c>
      <c r="AR222" s="4">
        <f>ROUND((AP222-AQ222),5)</f>
        <v>0</v>
      </c>
      <c r="AS222" s="5">
        <f>ROUND(IF(AQ222=0, IF(AP222=0, 0, 1), AP222/AQ222),5)</f>
        <v>0</v>
      </c>
      <c r="AT222" s="4">
        <v>91.71</v>
      </c>
      <c r="AU222" s="4">
        <v>90</v>
      </c>
      <c r="AV222" s="4">
        <f>ROUND((AT222-AU222),5)</f>
        <v>1.71</v>
      </c>
      <c r="AW222" s="5">
        <f>ROUND(IF(AU222=0, IF(AT222=0, 0, 1), AT222/AU222),5)</f>
        <v>1.0189999999999999</v>
      </c>
      <c r="AX222" s="4">
        <v>66.8</v>
      </c>
      <c r="AY222" s="4">
        <v>280</v>
      </c>
      <c r="AZ222" s="4">
        <f>ROUND((AX222-AY222),5)</f>
        <v>-213.2</v>
      </c>
      <c r="BA222" s="5">
        <f>ROUND(IF(AY222=0, IF(AX222=0, 0, 1), AX222/AY222),5)</f>
        <v>0.23857</v>
      </c>
      <c r="BB222" s="5"/>
      <c r="BC222" s="4">
        <f>ROUND(J222+N222+R222+V222+Z222+AD222+AH222+AL222+AP222+AT222+AX222,5)</f>
        <v>257.68</v>
      </c>
      <c r="BD222" s="4">
        <f>ROUND(K222+O222+S222+W222+AA222+AE222+AI222+AM222+AQ222+AU222+AY222,5)</f>
        <v>550</v>
      </c>
      <c r="BE222" s="4">
        <f>ROUND((BC222-BD222),5)</f>
        <v>-292.32</v>
      </c>
      <c r="BF222" s="5">
        <f>ROUND(IF(BD222=0, IF(BC222=0, 0, 1), BC222/BD222),5)</f>
        <v>0.46850999999999998</v>
      </c>
    </row>
    <row r="223" spans="1:58" ht="15" thickBot="1" x14ac:dyDescent="0.4">
      <c r="A223" s="1"/>
      <c r="B223" s="1"/>
      <c r="C223" s="1"/>
      <c r="D223" s="1"/>
      <c r="E223" s="1"/>
      <c r="F223" s="1"/>
      <c r="G223" s="1"/>
      <c r="H223" s="1"/>
      <c r="I223" s="1" t="s">
        <v>232</v>
      </c>
      <c r="J223" s="6">
        <v>24.3</v>
      </c>
      <c r="K223" s="6">
        <v>110</v>
      </c>
      <c r="L223" s="6">
        <f>ROUND((J223-K223),5)</f>
        <v>-85.7</v>
      </c>
      <c r="M223" s="7">
        <f>ROUND(IF(K223=0, IF(J223=0, 0, 1), J223/K223),5)</f>
        <v>0.22091</v>
      </c>
      <c r="N223" s="6">
        <v>103.29</v>
      </c>
      <c r="O223" s="6">
        <v>100</v>
      </c>
      <c r="P223" s="6">
        <f>ROUND((N223-O223),5)</f>
        <v>3.29</v>
      </c>
      <c r="Q223" s="7">
        <f>ROUND(IF(O223=0, IF(N223=0, 0, 1), N223/O223),5)</f>
        <v>1.0328999999999999</v>
      </c>
      <c r="R223" s="6">
        <v>101.3</v>
      </c>
      <c r="S223" s="6">
        <v>70</v>
      </c>
      <c r="T223" s="6">
        <f>ROUND((R223-S223),5)</f>
        <v>31.3</v>
      </c>
      <c r="U223" s="7">
        <f>ROUND(IF(S223=0, IF(R223=0, 0, 1), R223/S223),5)</f>
        <v>1.4471400000000001</v>
      </c>
      <c r="V223" s="6">
        <v>0</v>
      </c>
      <c r="W223" s="6">
        <v>0</v>
      </c>
      <c r="X223" s="6">
        <f>ROUND((V223-W223),5)</f>
        <v>0</v>
      </c>
      <c r="Y223" s="7">
        <f>ROUND(IF(W223=0, IF(V223=0, 0, 1), V223/W223),5)</f>
        <v>0</v>
      </c>
      <c r="Z223" s="6">
        <v>0</v>
      </c>
      <c r="AA223" s="6">
        <v>0</v>
      </c>
      <c r="AB223" s="6">
        <f>ROUND((Z223-AA223),5)</f>
        <v>0</v>
      </c>
      <c r="AC223" s="7">
        <f>ROUND(IF(AA223=0, IF(Z223=0, 0, 1), Z223/AA223),5)</f>
        <v>0</v>
      </c>
      <c r="AD223" s="6">
        <v>0</v>
      </c>
      <c r="AE223" s="6">
        <v>0</v>
      </c>
      <c r="AF223" s="6">
        <f>ROUND((AD223-AE223),5)</f>
        <v>0</v>
      </c>
      <c r="AG223" s="7">
        <f>ROUND(IF(AE223=0, IF(AD223=0, 0, 1), AD223/AE223),5)</f>
        <v>0</v>
      </c>
      <c r="AH223" s="6">
        <v>0</v>
      </c>
      <c r="AI223" s="6">
        <v>0</v>
      </c>
      <c r="AJ223" s="6">
        <f>ROUND((AH223-AI223),5)</f>
        <v>0</v>
      </c>
      <c r="AK223" s="7">
        <f>ROUND(IF(AI223=0, IF(AH223=0, 0, 1), AH223/AI223),5)</f>
        <v>0</v>
      </c>
      <c r="AL223" s="6">
        <v>0</v>
      </c>
      <c r="AM223" s="6">
        <v>0</v>
      </c>
      <c r="AN223" s="6">
        <f>ROUND((AL223-AM223),5)</f>
        <v>0</v>
      </c>
      <c r="AO223" s="7">
        <f>ROUND(IF(AM223=0, IF(AL223=0, 0, 1), AL223/AM223),5)</f>
        <v>0</v>
      </c>
      <c r="AP223" s="6">
        <v>0</v>
      </c>
      <c r="AQ223" s="6">
        <v>0</v>
      </c>
      <c r="AR223" s="6">
        <f>ROUND((AP223-AQ223),5)</f>
        <v>0</v>
      </c>
      <c r="AS223" s="7">
        <f>ROUND(IF(AQ223=0, IF(AP223=0, 0, 1), AP223/AQ223),5)</f>
        <v>0</v>
      </c>
      <c r="AT223" s="6">
        <v>159.94</v>
      </c>
      <c r="AU223" s="6">
        <v>0</v>
      </c>
      <c r="AV223" s="6">
        <f>ROUND((AT223-AU223),5)</f>
        <v>159.94</v>
      </c>
      <c r="AW223" s="7">
        <f>ROUND(IF(AU223=0, IF(AT223=0, 0, 1), AT223/AU223),5)</f>
        <v>1</v>
      </c>
      <c r="AX223" s="6">
        <v>116.51</v>
      </c>
      <c r="AY223" s="6">
        <v>270</v>
      </c>
      <c r="AZ223" s="6">
        <f>ROUND((AX223-AY223),5)</f>
        <v>-153.49</v>
      </c>
      <c r="BA223" s="7">
        <f>ROUND(IF(AY223=0, IF(AX223=0, 0, 1), AX223/AY223),5)</f>
        <v>0.43152000000000001</v>
      </c>
      <c r="BB223" s="7"/>
      <c r="BC223" s="6">
        <f>ROUND(J223+N223+R223+V223+Z223+AD223+AH223+AL223+AP223+AT223+AX223,5)</f>
        <v>505.34</v>
      </c>
      <c r="BD223" s="6">
        <f>ROUND(K223+O223+S223+W223+AA223+AE223+AI223+AM223+AQ223+AU223+AY223,5)</f>
        <v>550</v>
      </c>
      <c r="BE223" s="6">
        <f>ROUND((BC223-BD223),5)</f>
        <v>-44.66</v>
      </c>
      <c r="BF223" s="7">
        <f>ROUND(IF(BD223=0, IF(BC223=0, 0, 1), BC223/BD223),5)</f>
        <v>0.91879999999999995</v>
      </c>
    </row>
    <row r="224" spans="1:58" x14ac:dyDescent="0.35">
      <c r="A224" s="1"/>
      <c r="B224" s="1"/>
      <c r="C224" s="1"/>
      <c r="D224" s="1"/>
      <c r="E224" s="1"/>
      <c r="F224" s="1"/>
      <c r="G224" s="1"/>
      <c r="H224" s="1" t="s">
        <v>233</v>
      </c>
      <c r="I224" s="1"/>
      <c r="J224" s="4">
        <f>ROUND(SUM(J219:J223),5)</f>
        <v>210.19</v>
      </c>
      <c r="K224" s="4">
        <f>ROUND(SUM(K219:K223),5)</f>
        <v>961.63</v>
      </c>
      <c r="L224" s="4">
        <f>ROUND((J224-K224),5)</f>
        <v>-751.44</v>
      </c>
      <c r="M224" s="5">
        <f>ROUND(IF(K224=0, IF(J224=0, 0, 1), J224/K224),5)</f>
        <v>0.21858</v>
      </c>
      <c r="N224" s="4">
        <f>ROUND(SUM(N219:N223),5)</f>
        <v>922.68</v>
      </c>
      <c r="O224" s="4">
        <f>ROUND(SUM(O219:O223),5)</f>
        <v>1006.67</v>
      </c>
      <c r="P224" s="4">
        <f>ROUND((N224-O224),5)</f>
        <v>-83.99</v>
      </c>
      <c r="Q224" s="5">
        <f>ROUND(IF(O224=0, IF(N224=0, 0, 1), N224/O224),5)</f>
        <v>0.91657</v>
      </c>
      <c r="R224" s="4">
        <f>ROUND(SUM(R219:R223),5)</f>
        <v>897.26</v>
      </c>
      <c r="S224" s="4">
        <f>ROUND(SUM(S219:S223),5)</f>
        <v>846.67</v>
      </c>
      <c r="T224" s="4">
        <f>ROUND((R224-S224),5)</f>
        <v>50.59</v>
      </c>
      <c r="U224" s="5">
        <f>ROUND(IF(S224=0, IF(R224=0, 0, 1), R224/S224),5)</f>
        <v>1.05975</v>
      </c>
      <c r="V224" s="4">
        <f>ROUND(SUM(V219:V223),5)</f>
        <v>768.19</v>
      </c>
      <c r="W224" s="4">
        <f>ROUND(SUM(W219:W223),5)</f>
        <v>764.67</v>
      </c>
      <c r="X224" s="4">
        <f>ROUND((V224-W224),5)</f>
        <v>3.52</v>
      </c>
      <c r="Y224" s="5">
        <f>ROUND(IF(W224=0, IF(V224=0, 0, 1), V224/W224),5)</f>
        <v>1.0045999999999999</v>
      </c>
      <c r="Z224" s="4">
        <f>ROUND(SUM(Z219:Z223),5)</f>
        <v>648.42999999999995</v>
      </c>
      <c r="AA224" s="4">
        <f>ROUND(SUM(AA219:AA223),5)</f>
        <v>641.66999999999996</v>
      </c>
      <c r="AB224" s="4">
        <f>ROUND((Z224-AA224),5)</f>
        <v>6.76</v>
      </c>
      <c r="AC224" s="5">
        <f>ROUND(IF(AA224=0, IF(Z224=0, 0, 1), Z224/AA224),5)</f>
        <v>1.01054</v>
      </c>
      <c r="AD224" s="4">
        <f>ROUND(SUM(AD219:AD223),5)</f>
        <v>624.13</v>
      </c>
      <c r="AE224" s="4">
        <f>ROUND(SUM(AE219:AE223),5)</f>
        <v>596.66999999999996</v>
      </c>
      <c r="AF224" s="4">
        <f>ROUND((AD224-AE224),5)</f>
        <v>27.46</v>
      </c>
      <c r="AG224" s="5">
        <f>ROUND(IF(AE224=0, IF(AD224=0, 0, 1), AD224/AE224),5)</f>
        <v>1.0460199999999999</v>
      </c>
      <c r="AH224" s="4">
        <f>ROUND(SUM(AH219:AH223),5)</f>
        <v>371.99</v>
      </c>
      <c r="AI224" s="4">
        <f>ROUND(SUM(AI219:AI223),5)</f>
        <v>316.67</v>
      </c>
      <c r="AJ224" s="4">
        <f>ROUND((AH224-AI224),5)</f>
        <v>55.32</v>
      </c>
      <c r="AK224" s="5">
        <f>ROUND(IF(AI224=0, IF(AH224=0, 0, 1), AH224/AI224),5)</f>
        <v>1.17469</v>
      </c>
      <c r="AL224" s="4">
        <f>ROUND(SUM(AL219:AL223),5)</f>
        <v>214.9</v>
      </c>
      <c r="AM224" s="4">
        <f>ROUND(SUM(AM219:AM223),5)</f>
        <v>335.67</v>
      </c>
      <c r="AN224" s="4">
        <f>ROUND((AL224-AM224),5)</f>
        <v>-120.77</v>
      </c>
      <c r="AO224" s="5">
        <f>ROUND(IF(AM224=0, IF(AL224=0, 0, 1), AL224/AM224),5)</f>
        <v>0.64020999999999995</v>
      </c>
      <c r="AP224" s="4">
        <f>ROUND(SUM(AP219:AP223),5)</f>
        <v>343.58</v>
      </c>
      <c r="AQ224" s="4">
        <f>ROUND(SUM(AQ219:AQ223),5)</f>
        <v>385.67</v>
      </c>
      <c r="AR224" s="4">
        <f>ROUND((AP224-AQ224),5)</f>
        <v>-42.09</v>
      </c>
      <c r="AS224" s="5">
        <f>ROUND(IF(AQ224=0, IF(AP224=0, 0, 1), AP224/AQ224),5)</f>
        <v>0.89087000000000005</v>
      </c>
      <c r="AT224" s="4">
        <f>ROUND(SUM(AT219:AT223),5)</f>
        <v>831.23</v>
      </c>
      <c r="AU224" s="4">
        <f>ROUND(SUM(AU219:AU223),5)</f>
        <v>607.66999999999996</v>
      </c>
      <c r="AV224" s="4">
        <f>ROUND((AT224-AU224),5)</f>
        <v>223.56</v>
      </c>
      <c r="AW224" s="5">
        <f>ROUND(IF(AU224=0, IF(AT224=0, 0, 1), AT224/AU224),5)</f>
        <v>1.3678999999999999</v>
      </c>
      <c r="AX224" s="4">
        <f>ROUND(SUM(AX219:AX223),5)</f>
        <v>811.59</v>
      </c>
      <c r="AY224" s="4">
        <f>ROUND(SUM(AY219:AY223),5)</f>
        <v>1029.67</v>
      </c>
      <c r="AZ224" s="4">
        <f>ROUND((AX224-AY224),5)</f>
        <v>-218.08</v>
      </c>
      <c r="BA224" s="5">
        <f>ROUND(IF(AY224=0, IF(AX224=0, 0, 1), AX224/AY224),5)</f>
        <v>0.78820000000000001</v>
      </c>
      <c r="BB224" s="5"/>
      <c r="BC224" s="4">
        <f>ROUND(J224+N224+R224+V224+Z224+AD224+AH224+AL224+AP224+AT224+AX224,5)</f>
        <v>6644.17</v>
      </c>
      <c r="BD224" s="4">
        <f>ROUND(K224+O224+S224+W224+AA224+AE224+AI224+AM224+AQ224+AU224+AY224,5)</f>
        <v>7493.33</v>
      </c>
      <c r="BE224" s="4">
        <f>ROUND((BC224-BD224),5)</f>
        <v>-849.16</v>
      </c>
      <c r="BF224" s="5">
        <f>ROUND(IF(BD224=0, IF(BC224=0, 0, 1), BC224/BD224),5)</f>
        <v>0.88668000000000002</v>
      </c>
    </row>
    <row r="225" spans="1:58" x14ac:dyDescent="0.35">
      <c r="A225" s="1"/>
      <c r="B225" s="1"/>
      <c r="C225" s="1"/>
      <c r="D225" s="1"/>
      <c r="E225" s="1"/>
      <c r="F225" s="1"/>
      <c r="G225" s="1"/>
      <c r="H225" s="1" t="s">
        <v>234</v>
      </c>
      <c r="I225" s="1"/>
      <c r="J225" s="4">
        <v>0</v>
      </c>
      <c r="K225" s="4">
        <v>0</v>
      </c>
      <c r="L225" s="4">
        <f>ROUND((J225-K225),5)</f>
        <v>0</v>
      </c>
      <c r="M225" s="5">
        <f>ROUND(IF(K225=0, IF(J225=0, 0, 1), J225/K225),5)</f>
        <v>0</v>
      </c>
      <c r="N225" s="4">
        <v>0</v>
      </c>
      <c r="O225" s="4">
        <v>0</v>
      </c>
      <c r="P225" s="4">
        <f>ROUND((N225-O225),5)</f>
        <v>0</v>
      </c>
      <c r="Q225" s="5">
        <f>ROUND(IF(O225=0, IF(N225=0, 0, 1), N225/O225),5)</f>
        <v>0</v>
      </c>
      <c r="R225" s="4">
        <v>0</v>
      </c>
      <c r="S225" s="4">
        <v>0</v>
      </c>
      <c r="T225" s="4">
        <f>ROUND((R225-S225),5)</f>
        <v>0</v>
      </c>
      <c r="U225" s="5">
        <f>ROUND(IF(S225=0, IF(R225=0, 0, 1), R225/S225),5)</f>
        <v>0</v>
      </c>
      <c r="V225" s="4">
        <v>0</v>
      </c>
      <c r="W225" s="4">
        <v>0</v>
      </c>
      <c r="X225" s="4">
        <f>ROUND((V225-W225),5)</f>
        <v>0</v>
      </c>
      <c r="Y225" s="5">
        <f>ROUND(IF(W225=0, IF(V225=0, 0, 1), V225/W225),5)</f>
        <v>0</v>
      </c>
      <c r="Z225" s="4">
        <v>0</v>
      </c>
      <c r="AA225" s="4">
        <v>0</v>
      </c>
      <c r="AB225" s="4">
        <f>ROUND((Z225-AA225),5)</f>
        <v>0</v>
      </c>
      <c r="AC225" s="5">
        <f>ROUND(IF(AA225=0, IF(Z225=0, 0, 1), Z225/AA225),5)</f>
        <v>0</v>
      </c>
      <c r="AD225" s="4">
        <v>0</v>
      </c>
      <c r="AE225" s="4">
        <v>0</v>
      </c>
      <c r="AF225" s="4">
        <f>ROUND((AD225-AE225),5)</f>
        <v>0</v>
      </c>
      <c r="AG225" s="5">
        <f>ROUND(IF(AE225=0, IF(AD225=0, 0, 1), AD225/AE225),5)</f>
        <v>0</v>
      </c>
      <c r="AH225" s="4">
        <v>0</v>
      </c>
      <c r="AI225" s="4">
        <v>0</v>
      </c>
      <c r="AJ225" s="4">
        <f>ROUND((AH225-AI225),5)</f>
        <v>0</v>
      </c>
      <c r="AK225" s="5">
        <f>ROUND(IF(AI225=0, IF(AH225=0, 0, 1), AH225/AI225),5)</f>
        <v>0</v>
      </c>
      <c r="AL225" s="4">
        <v>0</v>
      </c>
      <c r="AM225" s="4">
        <v>0</v>
      </c>
      <c r="AN225" s="4">
        <f>ROUND((AL225-AM225),5)</f>
        <v>0</v>
      </c>
      <c r="AO225" s="5">
        <f>ROUND(IF(AM225=0, IF(AL225=0, 0, 1), AL225/AM225),5)</f>
        <v>0</v>
      </c>
      <c r="AP225" s="4">
        <v>0</v>
      </c>
      <c r="AQ225" s="4">
        <v>0</v>
      </c>
      <c r="AR225" s="4">
        <f>ROUND((AP225-AQ225),5)</f>
        <v>0</v>
      </c>
      <c r="AS225" s="5">
        <f>ROUND(IF(AQ225=0, IF(AP225=0, 0, 1), AP225/AQ225),5)</f>
        <v>0</v>
      </c>
      <c r="AT225" s="4">
        <v>229</v>
      </c>
      <c r="AU225" s="4">
        <v>425</v>
      </c>
      <c r="AV225" s="4">
        <f>ROUND((AT225-AU225),5)</f>
        <v>-196</v>
      </c>
      <c r="AW225" s="5">
        <f>ROUND(IF(AU225=0, IF(AT225=0, 0, 1), AT225/AU225),5)</f>
        <v>0.53881999999999997</v>
      </c>
      <c r="AX225" s="4">
        <v>0</v>
      </c>
      <c r="AY225" s="4">
        <v>0</v>
      </c>
      <c r="AZ225" s="4">
        <f>ROUND((AX225-AY225),5)</f>
        <v>0</v>
      </c>
      <c r="BA225" s="5">
        <f>ROUND(IF(AY225=0, IF(AX225=0, 0, 1), AX225/AY225),5)</f>
        <v>0</v>
      </c>
      <c r="BB225" s="5"/>
      <c r="BC225" s="4">
        <f>ROUND(J225+N225+R225+V225+Z225+AD225+AH225+AL225+AP225+AT225+AX225,5)</f>
        <v>229</v>
      </c>
      <c r="BD225" s="4">
        <f>ROUND(K225+O225+S225+W225+AA225+AE225+AI225+AM225+AQ225+AU225+AY225,5)</f>
        <v>425</v>
      </c>
      <c r="BE225" s="4">
        <f>ROUND((BC225-BD225),5)</f>
        <v>-196</v>
      </c>
      <c r="BF225" s="5">
        <f>ROUND(IF(BD225=0, IF(BC225=0, 0, 1), BC225/BD225),5)</f>
        <v>0.53881999999999997</v>
      </c>
    </row>
    <row r="226" spans="1:58" ht="15" thickBot="1" x14ac:dyDescent="0.4">
      <c r="A226" s="1"/>
      <c r="B226" s="1"/>
      <c r="C226" s="1"/>
      <c r="D226" s="1"/>
      <c r="E226" s="1"/>
      <c r="F226" s="1"/>
      <c r="G226" s="1"/>
      <c r="H226" s="1" t="s">
        <v>235</v>
      </c>
      <c r="I226" s="1"/>
      <c r="J226" s="6">
        <v>0</v>
      </c>
      <c r="K226" s="6">
        <v>0</v>
      </c>
      <c r="L226" s="6">
        <f>ROUND((J226-K226),5)</f>
        <v>0</v>
      </c>
      <c r="M226" s="7">
        <f>ROUND(IF(K226=0, IF(J226=0, 0, 1), J226/K226),5)</f>
        <v>0</v>
      </c>
      <c r="N226" s="6">
        <v>0</v>
      </c>
      <c r="O226" s="6">
        <v>0</v>
      </c>
      <c r="P226" s="6">
        <f>ROUND((N226-O226),5)</f>
        <v>0</v>
      </c>
      <c r="Q226" s="7">
        <f>ROUND(IF(O226=0, IF(N226=0, 0, 1), N226/O226),5)</f>
        <v>0</v>
      </c>
      <c r="R226" s="6">
        <v>0</v>
      </c>
      <c r="S226" s="6">
        <v>0</v>
      </c>
      <c r="T226" s="6">
        <f>ROUND((R226-S226),5)</f>
        <v>0</v>
      </c>
      <c r="U226" s="7">
        <f>ROUND(IF(S226=0, IF(R226=0, 0, 1), R226/S226),5)</f>
        <v>0</v>
      </c>
      <c r="V226" s="6">
        <v>0</v>
      </c>
      <c r="W226" s="6">
        <v>0</v>
      </c>
      <c r="X226" s="6">
        <f>ROUND((V226-W226),5)</f>
        <v>0</v>
      </c>
      <c r="Y226" s="7">
        <f>ROUND(IF(W226=0, IF(V226=0, 0, 1), V226/W226),5)</f>
        <v>0</v>
      </c>
      <c r="Z226" s="6">
        <v>0</v>
      </c>
      <c r="AA226" s="6">
        <v>0</v>
      </c>
      <c r="AB226" s="6">
        <f>ROUND((Z226-AA226),5)</f>
        <v>0</v>
      </c>
      <c r="AC226" s="7">
        <f>ROUND(IF(AA226=0, IF(Z226=0, 0, 1), Z226/AA226),5)</f>
        <v>0</v>
      </c>
      <c r="AD226" s="6">
        <v>0</v>
      </c>
      <c r="AE226" s="6">
        <v>0</v>
      </c>
      <c r="AF226" s="6">
        <f>ROUND((AD226-AE226),5)</f>
        <v>0</v>
      </c>
      <c r="AG226" s="7">
        <f>ROUND(IF(AE226=0, IF(AD226=0, 0, 1), AD226/AE226),5)</f>
        <v>0</v>
      </c>
      <c r="AH226" s="6">
        <v>0</v>
      </c>
      <c r="AI226" s="6"/>
      <c r="AJ226" s="6"/>
      <c r="AK226" s="7"/>
      <c r="AL226" s="6">
        <v>0</v>
      </c>
      <c r="AM226" s="6"/>
      <c r="AN226" s="6"/>
      <c r="AO226" s="7"/>
      <c r="AP226" s="6">
        <v>0</v>
      </c>
      <c r="AQ226" s="6"/>
      <c r="AR226" s="6"/>
      <c r="AS226" s="7"/>
      <c r="AT226" s="6">
        <v>0</v>
      </c>
      <c r="AU226" s="6"/>
      <c r="AV226" s="6"/>
      <c r="AW226" s="7"/>
      <c r="AX226" s="6">
        <v>0</v>
      </c>
      <c r="AY226" s="6"/>
      <c r="AZ226" s="6"/>
      <c r="BA226" s="7"/>
      <c r="BB226" s="7"/>
      <c r="BC226" s="6">
        <f>ROUND(J226+N226+R226+V226+Z226+AD226+AH226+AL226+AP226+AT226+AX226,5)</f>
        <v>0</v>
      </c>
      <c r="BD226" s="6">
        <f>ROUND(K226+O226+S226+W226+AA226+AE226+AI226+AM226+AQ226+AU226+AY226,5)</f>
        <v>0</v>
      </c>
      <c r="BE226" s="6">
        <f>ROUND((BC226-BD226),5)</f>
        <v>0</v>
      </c>
      <c r="BF226" s="7">
        <f>ROUND(IF(BD226=0, IF(BC226=0, 0, 1), BC226/BD226),5)</f>
        <v>0</v>
      </c>
    </row>
    <row r="227" spans="1:58" x14ac:dyDescent="0.35">
      <c r="A227" s="1"/>
      <c r="B227" s="1"/>
      <c r="C227" s="1"/>
      <c r="D227" s="1"/>
      <c r="E227" s="1"/>
      <c r="F227" s="1"/>
      <c r="G227" s="1" t="s">
        <v>236</v>
      </c>
      <c r="H227" s="1"/>
      <c r="I227" s="1"/>
      <c r="J227" s="4">
        <f>ROUND(SUM(J215:J218)+SUM(J224:J226),5)</f>
        <v>4236.92</v>
      </c>
      <c r="K227" s="4">
        <f>ROUND(SUM(K215:K218)+SUM(K224:K226),5)</f>
        <v>1357.88</v>
      </c>
      <c r="L227" s="4">
        <f>ROUND((J227-K227),5)</f>
        <v>2879.04</v>
      </c>
      <c r="M227" s="5">
        <f>ROUND(IF(K227=0, IF(J227=0, 0, 1), J227/K227),5)</f>
        <v>3.12025</v>
      </c>
      <c r="N227" s="4">
        <f>ROUND(SUM(N215:N218)+SUM(N224:N226),5)</f>
        <v>922.68</v>
      </c>
      <c r="O227" s="4">
        <f>ROUND(SUM(O215:O218)+SUM(O224:O226),5)</f>
        <v>4402.92</v>
      </c>
      <c r="P227" s="4">
        <f>ROUND((N227-O227),5)</f>
        <v>-3480.24</v>
      </c>
      <c r="Q227" s="5">
        <f>ROUND(IF(O227=0, IF(N227=0, 0, 1), N227/O227),5)</f>
        <v>0.20956</v>
      </c>
      <c r="R227" s="4">
        <f>ROUND(SUM(R215:R218)+SUM(R224:R226),5)</f>
        <v>897.26</v>
      </c>
      <c r="S227" s="4">
        <f>ROUND(SUM(S215:S218)+SUM(S224:S226),5)</f>
        <v>3942.92</v>
      </c>
      <c r="T227" s="4">
        <f>ROUND((R227-S227),5)</f>
        <v>-3045.66</v>
      </c>
      <c r="U227" s="5">
        <f>ROUND(IF(S227=0, IF(R227=0, 0, 1), R227/S227),5)</f>
        <v>0.22756000000000001</v>
      </c>
      <c r="V227" s="4">
        <f>ROUND(SUM(V215:V218)+SUM(V224:V226),5)</f>
        <v>768.19</v>
      </c>
      <c r="W227" s="4">
        <f>ROUND(SUM(W215:W218)+SUM(W224:W226),5)</f>
        <v>1160.92</v>
      </c>
      <c r="X227" s="4">
        <f>ROUND((V227-W227),5)</f>
        <v>-392.73</v>
      </c>
      <c r="Y227" s="5">
        <f>ROUND(IF(W227=0, IF(V227=0, 0, 1), V227/W227),5)</f>
        <v>0.66171000000000002</v>
      </c>
      <c r="Z227" s="4">
        <f>ROUND(SUM(Z215:Z218)+SUM(Z224:Z226),5)</f>
        <v>648.42999999999995</v>
      </c>
      <c r="AA227" s="4">
        <f>ROUND(SUM(AA215:AA218)+SUM(AA224:AA226),5)</f>
        <v>1037.92</v>
      </c>
      <c r="AB227" s="4">
        <f>ROUND((Z227-AA227),5)</f>
        <v>-389.49</v>
      </c>
      <c r="AC227" s="5">
        <f>ROUND(IF(AA227=0, IF(Z227=0, 0, 1), Z227/AA227),5)</f>
        <v>0.62473999999999996</v>
      </c>
      <c r="AD227" s="4">
        <f>ROUND(SUM(AD215:AD218)+SUM(AD224:AD226),5)</f>
        <v>624.13</v>
      </c>
      <c r="AE227" s="4">
        <f>ROUND(SUM(AE215:AE218)+SUM(AE224:AE226),5)</f>
        <v>992.92</v>
      </c>
      <c r="AF227" s="4">
        <f>ROUND((AD227-AE227),5)</f>
        <v>-368.79</v>
      </c>
      <c r="AG227" s="5">
        <f>ROUND(IF(AE227=0, IF(AD227=0, 0, 1), AD227/AE227),5)</f>
        <v>0.62858000000000003</v>
      </c>
      <c r="AH227" s="4">
        <f>ROUND(SUM(AH215:AH218)+SUM(AH224:AH226),5)</f>
        <v>371.99</v>
      </c>
      <c r="AI227" s="4">
        <f>ROUND(SUM(AI215:AI218)+SUM(AI224:AI226),5)</f>
        <v>712.92</v>
      </c>
      <c r="AJ227" s="4">
        <f>ROUND((AH227-AI227),5)</f>
        <v>-340.93</v>
      </c>
      <c r="AK227" s="5">
        <f>ROUND(IF(AI227=0, IF(AH227=0, 0, 1), AH227/AI227),5)</f>
        <v>0.52178000000000002</v>
      </c>
      <c r="AL227" s="4">
        <f>ROUND(SUM(AL215:AL218)+SUM(AL224:AL226),5)</f>
        <v>214.9</v>
      </c>
      <c r="AM227" s="4">
        <f>ROUND(SUM(AM215:AM218)+SUM(AM224:AM226),5)</f>
        <v>731.92</v>
      </c>
      <c r="AN227" s="4">
        <f>ROUND((AL227-AM227),5)</f>
        <v>-517.02</v>
      </c>
      <c r="AO227" s="5">
        <f>ROUND(IF(AM227=0, IF(AL227=0, 0, 1), AL227/AM227),5)</f>
        <v>0.29360999999999998</v>
      </c>
      <c r="AP227" s="4">
        <f>ROUND(SUM(AP215:AP218)+SUM(AP224:AP226),5)</f>
        <v>2145.58</v>
      </c>
      <c r="AQ227" s="4">
        <f>ROUND(SUM(AQ215:AQ218)+SUM(AQ224:AQ226),5)</f>
        <v>3281.92</v>
      </c>
      <c r="AR227" s="4">
        <f>ROUND((AP227-AQ227),5)</f>
        <v>-1136.3399999999999</v>
      </c>
      <c r="AS227" s="5">
        <f>ROUND(IF(AQ227=0, IF(AP227=0, 0, 1), AP227/AQ227),5)</f>
        <v>0.65376000000000001</v>
      </c>
      <c r="AT227" s="4">
        <f>ROUND(SUM(AT215:AT218)+SUM(AT224:AT226),5)</f>
        <v>4930.2299999999996</v>
      </c>
      <c r="AU227" s="4">
        <f>ROUND(SUM(AU215:AU218)+SUM(AU224:AU226),5)</f>
        <v>5228.92</v>
      </c>
      <c r="AV227" s="4">
        <f>ROUND((AT227-AU227),5)</f>
        <v>-298.69</v>
      </c>
      <c r="AW227" s="5">
        <f>ROUND(IF(AU227=0, IF(AT227=0, 0, 1), AT227/AU227),5)</f>
        <v>0.94288000000000005</v>
      </c>
      <c r="AX227" s="4">
        <f>ROUND(SUM(AX215:AX218)+SUM(AX224:AX226),5)</f>
        <v>8780.83</v>
      </c>
      <c r="AY227" s="4">
        <f>ROUND(SUM(AY215:AY218)+SUM(AY224:AY226),5)</f>
        <v>7425.92</v>
      </c>
      <c r="AZ227" s="4">
        <f>ROUND((AX227-AY227),5)</f>
        <v>1354.91</v>
      </c>
      <c r="BA227" s="5">
        <f>ROUND(IF(AY227=0, IF(AX227=0, 0, 1), AX227/AY227),5)</f>
        <v>1.1824600000000001</v>
      </c>
      <c r="BB227" s="5"/>
      <c r="BC227" s="4">
        <f>ROUND(J227+N227+R227+V227+Z227+AD227+AH227+AL227+AP227+AT227+AX227,5)</f>
        <v>24541.14</v>
      </c>
      <c r="BD227" s="4">
        <f>ROUND(K227+O227+S227+W227+AA227+AE227+AI227+AM227+AQ227+AU227+AY227,5)</f>
        <v>30277.08</v>
      </c>
      <c r="BE227" s="4">
        <f>ROUND((BC227-BD227),5)</f>
        <v>-5735.94</v>
      </c>
      <c r="BF227" s="5">
        <f>ROUND(IF(BD227=0, IF(BC227=0, 0, 1), BC227/BD227),5)</f>
        <v>0.81054999999999999</v>
      </c>
    </row>
    <row r="228" spans="1:58" x14ac:dyDescent="0.35">
      <c r="A228" s="1"/>
      <c r="B228" s="1"/>
      <c r="C228" s="1"/>
      <c r="D228" s="1"/>
      <c r="E228" s="1"/>
      <c r="F228" s="1"/>
      <c r="G228" s="1" t="s">
        <v>237</v>
      </c>
      <c r="H228" s="1"/>
      <c r="I228" s="1"/>
      <c r="J228" s="4"/>
      <c r="K228" s="4"/>
      <c r="L228" s="4"/>
      <c r="M228" s="5"/>
      <c r="N228" s="4"/>
      <c r="O228" s="4"/>
      <c r="P228" s="4"/>
      <c r="Q228" s="5"/>
      <c r="R228" s="4"/>
      <c r="S228" s="4"/>
      <c r="T228" s="4"/>
      <c r="U228" s="5"/>
      <c r="V228" s="4"/>
      <c r="W228" s="4"/>
      <c r="X228" s="4"/>
      <c r="Y228" s="5"/>
      <c r="Z228" s="4"/>
      <c r="AA228" s="4"/>
      <c r="AB228" s="4"/>
      <c r="AC228" s="5"/>
      <c r="AD228" s="4"/>
      <c r="AE228" s="4"/>
      <c r="AF228" s="4"/>
      <c r="AG228" s="5"/>
      <c r="AH228" s="4"/>
      <c r="AI228" s="4"/>
      <c r="AJ228" s="4"/>
      <c r="AK228" s="5"/>
      <c r="AL228" s="4"/>
      <c r="AM228" s="4"/>
      <c r="AN228" s="4"/>
      <c r="AO228" s="5"/>
      <c r="AP228" s="4"/>
      <c r="AQ228" s="4"/>
      <c r="AR228" s="4"/>
      <c r="AS228" s="5"/>
      <c r="AT228" s="4"/>
      <c r="AU228" s="4"/>
      <c r="AV228" s="4"/>
      <c r="AW228" s="5"/>
      <c r="AX228" s="4"/>
      <c r="AY228" s="4"/>
      <c r="AZ228" s="4"/>
      <c r="BA228" s="5"/>
      <c r="BB228" s="5"/>
      <c r="BC228" s="4"/>
      <c r="BD228" s="4"/>
      <c r="BE228" s="4"/>
      <c r="BF228" s="5"/>
    </row>
    <row r="229" spans="1:58" x14ac:dyDescent="0.35">
      <c r="A229" s="1"/>
      <c r="B229" s="1"/>
      <c r="C229" s="1"/>
      <c r="D229" s="1"/>
      <c r="E229" s="1"/>
      <c r="F229" s="1"/>
      <c r="G229" s="1"/>
      <c r="H229" s="1" t="s">
        <v>238</v>
      </c>
      <c r="I229" s="1"/>
      <c r="J229" s="4">
        <v>100</v>
      </c>
      <c r="K229" s="4">
        <v>200</v>
      </c>
      <c r="L229" s="4">
        <f>ROUND((J229-K229),5)</f>
        <v>-100</v>
      </c>
      <c r="M229" s="5">
        <f>ROUND(IF(K229=0, IF(J229=0, 0, 1), J229/K229),5)</f>
        <v>0.5</v>
      </c>
      <c r="N229" s="4">
        <v>0</v>
      </c>
      <c r="O229" s="4">
        <v>200</v>
      </c>
      <c r="P229" s="4">
        <f>ROUND((N229-O229),5)</f>
        <v>-200</v>
      </c>
      <c r="Q229" s="5">
        <f>ROUND(IF(O229=0, IF(N229=0, 0, 1), N229/O229),5)</f>
        <v>0</v>
      </c>
      <c r="R229" s="4">
        <v>200</v>
      </c>
      <c r="S229" s="4">
        <v>200</v>
      </c>
      <c r="T229" s="4">
        <f>ROUND((R229-S229),5)</f>
        <v>0</v>
      </c>
      <c r="U229" s="5">
        <f>ROUND(IF(S229=0, IF(R229=0, 0, 1), R229/S229),5)</f>
        <v>1</v>
      </c>
      <c r="V229" s="4">
        <v>100</v>
      </c>
      <c r="W229" s="4">
        <v>100</v>
      </c>
      <c r="X229" s="4">
        <f>ROUND((V229-W229),5)</f>
        <v>0</v>
      </c>
      <c r="Y229" s="5">
        <f>ROUND(IF(W229=0, IF(V229=0, 0, 1), V229/W229),5)</f>
        <v>1</v>
      </c>
      <c r="Z229" s="4">
        <v>100</v>
      </c>
      <c r="AA229" s="4">
        <v>200</v>
      </c>
      <c r="AB229" s="4">
        <f>ROUND((Z229-AA229),5)</f>
        <v>-100</v>
      </c>
      <c r="AC229" s="5">
        <f>ROUND(IF(AA229=0, IF(Z229=0, 0, 1), Z229/AA229),5)</f>
        <v>0.5</v>
      </c>
      <c r="AD229" s="4">
        <v>200</v>
      </c>
      <c r="AE229" s="4">
        <v>100</v>
      </c>
      <c r="AF229" s="4">
        <f>ROUND((AD229-AE229),5)</f>
        <v>100</v>
      </c>
      <c r="AG229" s="5">
        <f>ROUND(IF(AE229=0, IF(AD229=0, 0, 1), AD229/AE229),5)</f>
        <v>2</v>
      </c>
      <c r="AH229" s="4">
        <v>300</v>
      </c>
      <c r="AI229" s="4">
        <v>200</v>
      </c>
      <c r="AJ229" s="4">
        <f>ROUND((AH229-AI229),5)</f>
        <v>100</v>
      </c>
      <c r="AK229" s="5">
        <f>ROUND(IF(AI229=0, IF(AH229=0, 0, 1), AH229/AI229),5)</f>
        <v>1.5</v>
      </c>
      <c r="AL229" s="4">
        <v>200</v>
      </c>
      <c r="AM229" s="4">
        <v>100</v>
      </c>
      <c r="AN229" s="4">
        <f>ROUND((AL229-AM229),5)</f>
        <v>100</v>
      </c>
      <c r="AO229" s="5">
        <f>ROUND(IF(AM229=0, IF(AL229=0, 0, 1), AL229/AM229),5)</f>
        <v>2</v>
      </c>
      <c r="AP229" s="4">
        <v>0</v>
      </c>
      <c r="AQ229" s="4">
        <v>200</v>
      </c>
      <c r="AR229" s="4">
        <f>ROUND((AP229-AQ229),5)</f>
        <v>-200</v>
      </c>
      <c r="AS229" s="5">
        <f>ROUND(IF(AQ229=0, IF(AP229=0, 0, 1), AP229/AQ229),5)</f>
        <v>0</v>
      </c>
      <c r="AT229" s="4">
        <v>300</v>
      </c>
      <c r="AU229" s="4">
        <v>100</v>
      </c>
      <c r="AV229" s="4">
        <f>ROUND((AT229-AU229),5)</f>
        <v>200</v>
      </c>
      <c r="AW229" s="5">
        <f>ROUND(IF(AU229=0, IF(AT229=0, 0, 1), AT229/AU229),5)</f>
        <v>3</v>
      </c>
      <c r="AX229" s="4">
        <v>0</v>
      </c>
      <c r="AY229" s="4">
        <v>200</v>
      </c>
      <c r="AZ229" s="4">
        <f>ROUND((AX229-AY229),5)</f>
        <v>-200</v>
      </c>
      <c r="BA229" s="5">
        <f>ROUND(IF(AY229=0, IF(AX229=0, 0, 1), AX229/AY229),5)</f>
        <v>0</v>
      </c>
      <c r="BB229" s="5"/>
      <c r="BC229" s="4">
        <f>ROUND(J229+N229+R229+V229+Z229+AD229+AH229+AL229+AP229+AT229+AX229,5)</f>
        <v>1500</v>
      </c>
      <c r="BD229" s="4">
        <f>ROUND(K229+O229+S229+W229+AA229+AE229+AI229+AM229+AQ229+AU229+AY229,5)</f>
        <v>1800</v>
      </c>
      <c r="BE229" s="4">
        <f>ROUND((BC229-BD229),5)</f>
        <v>-300</v>
      </c>
      <c r="BF229" s="5">
        <f>ROUND(IF(BD229=0, IF(BC229=0, 0, 1), BC229/BD229),5)</f>
        <v>0.83333000000000002</v>
      </c>
    </row>
    <row r="230" spans="1:58" x14ac:dyDescent="0.35">
      <c r="A230" s="1"/>
      <c r="B230" s="1"/>
      <c r="C230" s="1"/>
      <c r="D230" s="1"/>
      <c r="E230" s="1"/>
      <c r="F230" s="1"/>
      <c r="G230" s="1"/>
      <c r="H230" s="1" t="s">
        <v>239</v>
      </c>
      <c r="I230" s="1"/>
      <c r="J230" s="4">
        <v>0</v>
      </c>
      <c r="K230" s="4">
        <v>291.63</v>
      </c>
      <c r="L230" s="4">
        <f>ROUND((J230-K230),5)</f>
        <v>-291.63</v>
      </c>
      <c r="M230" s="5">
        <f>ROUND(IF(K230=0, IF(J230=0, 0, 1), J230/K230),5)</f>
        <v>0</v>
      </c>
      <c r="N230" s="4">
        <v>0</v>
      </c>
      <c r="O230" s="4">
        <v>291.67</v>
      </c>
      <c r="P230" s="4">
        <f>ROUND((N230-O230),5)</f>
        <v>-291.67</v>
      </c>
      <c r="Q230" s="5">
        <f>ROUND(IF(O230=0, IF(N230=0, 0, 1), N230/O230),5)</f>
        <v>0</v>
      </c>
      <c r="R230" s="4">
        <v>0</v>
      </c>
      <c r="S230" s="4">
        <v>291.67</v>
      </c>
      <c r="T230" s="4">
        <f>ROUND((R230-S230),5)</f>
        <v>-291.67</v>
      </c>
      <c r="U230" s="5">
        <f>ROUND(IF(S230=0, IF(R230=0, 0, 1), R230/S230),5)</f>
        <v>0</v>
      </c>
      <c r="V230" s="4">
        <v>167</v>
      </c>
      <c r="W230" s="4">
        <v>291.67</v>
      </c>
      <c r="X230" s="4">
        <f>ROUND((V230-W230),5)</f>
        <v>-124.67</v>
      </c>
      <c r="Y230" s="5">
        <f>ROUND(IF(W230=0, IF(V230=0, 0, 1), V230/W230),5)</f>
        <v>0.57255999999999996</v>
      </c>
      <c r="Z230" s="4">
        <v>0</v>
      </c>
      <c r="AA230" s="4">
        <v>291.67</v>
      </c>
      <c r="AB230" s="4">
        <f>ROUND((Z230-AA230),5)</f>
        <v>-291.67</v>
      </c>
      <c r="AC230" s="5">
        <f>ROUND(IF(AA230=0, IF(Z230=0, 0, 1), Z230/AA230),5)</f>
        <v>0</v>
      </c>
      <c r="AD230" s="4">
        <v>92</v>
      </c>
      <c r="AE230" s="4">
        <v>291.67</v>
      </c>
      <c r="AF230" s="4">
        <f>ROUND((AD230-AE230),5)</f>
        <v>-199.67</v>
      </c>
      <c r="AG230" s="5">
        <f>ROUND(IF(AE230=0, IF(AD230=0, 0, 1), AD230/AE230),5)</f>
        <v>0.31541999999999998</v>
      </c>
      <c r="AH230" s="4">
        <v>13.98</v>
      </c>
      <c r="AI230" s="4">
        <v>291.67</v>
      </c>
      <c r="AJ230" s="4">
        <f>ROUND((AH230-AI230),5)</f>
        <v>-277.69</v>
      </c>
      <c r="AK230" s="5">
        <f>ROUND(IF(AI230=0, IF(AH230=0, 0, 1), AH230/AI230),5)</f>
        <v>4.793E-2</v>
      </c>
      <c r="AL230" s="4">
        <v>0</v>
      </c>
      <c r="AM230" s="4">
        <v>291.67</v>
      </c>
      <c r="AN230" s="4">
        <f>ROUND((AL230-AM230),5)</f>
        <v>-291.67</v>
      </c>
      <c r="AO230" s="5">
        <f>ROUND(IF(AM230=0, IF(AL230=0, 0, 1), AL230/AM230),5)</f>
        <v>0</v>
      </c>
      <c r="AP230" s="4">
        <v>0</v>
      </c>
      <c r="AQ230" s="4">
        <v>291.67</v>
      </c>
      <c r="AR230" s="4">
        <f>ROUND((AP230-AQ230),5)</f>
        <v>-291.67</v>
      </c>
      <c r="AS230" s="5">
        <f>ROUND(IF(AQ230=0, IF(AP230=0, 0, 1), AP230/AQ230),5)</f>
        <v>0</v>
      </c>
      <c r="AT230" s="4">
        <v>0</v>
      </c>
      <c r="AU230" s="4">
        <v>291.67</v>
      </c>
      <c r="AV230" s="4">
        <f>ROUND((AT230-AU230),5)</f>
        <v>-291.67</v>
      </c>
      <c r="AW230" s="5">
        <f>ROUND(IF(AU230=0, IF(AT230=0, 0, 1), AT230/AU230),5)</f>
        <v>0</v>
      </c>
      <c r="AX230" s="4">
        <v>0</v>
      </c>
      <c r="AY230" s="4">
        <v>291.67</v>
      </c>
      <c r="AZ230" s="4">
        <f>ROUND((AX230-AY230),5)</f>
        <v>-291.67</v>
      </c>
      <c r="BA230" s="5">
        <f>ROUND(IF(AY230=0, IF(AX230=0, 0, 1), AX230/AY230),5)</f>
        <v>0</v>
      </c>
      <c r="BB230" s="5"/>
      <c r="BC230" s="4">
        <f>ROUND(J230+N230+R230+V230+Z230+AD230+AH230+AL230+AP230+AT230+AX230,5)</f>
        <v>272.98</v>
      </c>
      <c r="BD230" s="4">
        <f>ROUND(K230+O230+S230+W230+AA230+AE230+AI230+AM230+AQ230+AU230+AY230,5)</f>
        <v>3208.33</v>
      </c>
      <c r="BE230" s="4">
        <f>ROUND((BC230-BD230),5)</f>
        <v>-2935.35</v>
      </c>
      <c r="BF230" s="5">
        <f>ROUND(IF(BD230=0, IF(BC230=0, 0, 1), BC230/BD230),5)</f>
        <v>8.5080000000000003E-2</v>
      </c>
    </row>
    <row r="231" spans="1:58" x14ac:dyDescent="0.35">
      <c r="A231" s="1"/>
      <c r="B231" s="1"/>
      <c r="C231" s="1"/>
      <c r="D231" s="1"/>
      <c r="E231" s="1"/>
      <c r="F231" s="1"/>
      <c r="G231" s="1"/>
      <c r="H231" s="1" t="s">
        <v>240</v>
      </c>
      <c r="I231" s="1"/>
      <c r="J231" s="4">
        <v>0</v>
      </c>
      <c r="K231" s="4">
        <v>4.13</v>
      </c>
      <c r="L231" s="4">
        <f>ROUND((J231-K231),5)</f>
        <v>-4.13</v>
      </c>
      <c r="M231" s="5">
        <f>ROUND(IF(K231=0, IF(J231=0, 0, 1), J231/K231),5)</f>
        <v>0</v>
      </c>
      <c r="N231" s="4">
        <v>0</v>
      </c>
      <c r="O231" s="4">
        <v>4.17</v>
      </c>
      <c r="P231" s="4">
        <f>ROUND((N231-O231),5)</f>
        <v>-4.17</v>
      </c>
      <c r="Q231" s="5">
        <f>ROUND(IF(O231=0, IF(N231=0, 0, 1), N231/O231),5)</f>
        <v>0</v>
      </c>
      <c r="R231" s="4">
        <v>0</v>
      </c>
      <c r="S231" s="4">
        <v>4.17</v>
      </c>
      <c r="T231" s="4">
        <f>ROUND((R231-S231),5)</f>
        <v>-4.17</v>
      </c>
      <c r="U231" s="5">
        <f>ROUND(IF(S231=0, IF(R231=0, 0, 1), R231/S231),5)</f>
        <v>0</v>
      </c>
      <c r="V231" s="4">
        <v>0</v>
      </c>
      <c r="W231" s="4">
        <v>4.17</v>
      </c>
      <c r="X231" s="4">
        <f>ROUND((V231-W231),5)</f>
        <v>-4.17</v>
      </c>
      <c r="Y231" s="5">
        <f>ROUND(IF(W231=0, IF(V231=0, 0, 1), V231/W231),5)</f>
        <v>0</v>
      </c>
      <c r="Z231" s="4">
        <v>0</v>
      </c>
      <c r="AA231" s="4">
        <v>4.17</v>
      </c>
      <c r="AB231" s="4">
        <f>ROUND((Z231-AA231),5)</f>
        <v>-4.17</v>
      </c>
      <c r="AC231" s="5">
        <f>ROUND(IF(AA231=0, IF(Z231=0, 0, 1), Z231/AA231),5)</f>
        <v>0</v>
      </c>
      <c r="AD231" s="4">
        <v>0</v>
      </c>
      <c r="AE231" s="4">
        <v>4.17</v>
      </c>
      <c r="AF231" s="4">
        <f>ROUND((AD231-AE231),5)</f>
        <v>-4.17</v>
      </c>
      <c r="AG231" s="5">
        <f>ROUND(IF(AE231=0, IF(AD231=0, 0, 1), AD231/AE231),5)</f>
        <v>0</v>
      </c>
      <c r="AH231" s="4">
        <v>35.049999999999997</v>
      </c>
      <c r="AI231" s="4">
        <v>4.17</v>
      </c>
      <c r="AJ231" s="4">
        <f>ROUND((AH231-AI231),5)</f>
        <v>30.88</v>
      </c>
      <c r="AK231" s="5">
        <f>ROUND(IF(AI231=0, IF(AH231=0, 0, 1), AH231/AI231),5)</f>
        <v>8.4052799999999994</v>
      </c>
      <c r="AL231" s="4">
        <v>0</v>
      </c>
      <c r="AM231" s="4">
        <v>4.17</v>
      </c>
      <c r="AN231" s="4">
        <f>ROUND((AL231-AM231),5)</f>
        <v>-4.17</v>
      </c>
      <c r="AO231" s="5">
        <f>ROUND(IF(AM231=0, IF(AL231=0, 0, 1), AL231/AM231),5)</f>
        <v>0</v>
      </c>
      <c r="AP231" s="4">
        <v>0</v>
      </c>
      <c r="AQ231" s="4">
        <v>4.17</v>
      </c>
      <c r="AR231" s="4">
        <f>ROUND((AP231-AQ231),5)</f>
        <v>-4.17</v>
      </c>
      <c r="AS231" s="5">
        <f>ROUND(IF(AQ231=0, IF(AP231=0, 0, 1), AP231/AQ231),5)</f>
        <v>0</v>
      </c>
      <c r="AT231" s="4">
        <v>0</v>
      </c>
      <c r="AU231" s="4">
        <v>4.17</v>
      </c>
      <c r="AV231" s="4">
        <f>ROUND((AT231-AU231),5)</f>
        <v>-4.17</v>
      </c>
      <c r="AW231" s="5">
        <f>ROUND(IF(AU231=0, IF(AT231=0, 0, 1), AT231/AU231),5)</f>
        <v>0</v>
      </c>
      <c r="AX231" s="4">
        <v>0</v>
      </c>
      <c r="AY231" s="4">
        <v>4.17</v>
      </c>
      <c r="AZ231" s="4">
        <f>ROUND((AX231-AY231),5)</f>
        <v>-4.17</v>
      </c>
      <c r="BA231" s="5">
        <f>ROUND(IF(AY231=0, IF(AX231=0, 0, 1), AX231/AY231),5)</f>
        <v>0</v>
      </c>
      <c r="BB231" s="5"/>
      <c r="BC231" s="4">
        <f>ROUND(J231+N231+R231+V231+Z231+AD231+AH231+AL231+AP231+AT231+AX231,5)</f>
        <v>35.049999999999997</v>
      </c>
      <c r="BD231" s="4">
        <f>ROUND(K231+O231+S231+W231+AA231+AE231+AI231+AM231+AQ231+AU231+AY231,5)</f>
        <v>45.83</v>
      </c>
      <c r="BE231" s="4">
        <f>ROUND((BC231-BD231),5)</f>
        <v>-10.78</v>
      </c>
      <c r="BF231" s="5">
        <f>ROUND(IF(BD231=0, IF(BC231=0, 0, 1), BC231/BD231),5)</f>
        <v>0.76478000000000002</v>
      </c>
    </row>
    <row r="232" spans="1:58" x14ac:dyDescent="0.35">
      <c r="A232" s="1"/>
      <c r="B232" s="1"/>
      <c r="C232" s="1"/>
      <c r="D232" s="1"/>
      <c r="E232" s="1"/>
      <c r="F232" s="1"/>
      <c r="G232" s="1"/>
      <c r="H232" s="1" t="s">
        <v>241</v>
      </c>
      <c r="I232" s="1"/>
      <c r="J232" s="4"/>
      <c r="K232" s="4"/>
      <c r="L232" s="4"/>
      <c r="M232" s="5"/>
      <c r="N232" s="4"/>
      <c r="O232" s="4"/>
      <c r="P232" s="4"/>
      <c r="Q232" s="5"/>
      <c r="R232" s="4"/>
      <c r="S232" s="4"/>
      <c r="T232" s="4"/>
      <c r="U232" s="5"/>
      <c r="V232" s="4"/>
      <c r="W232" s="4"/>
      <c r="X232" s="4"/>
      <c r="Y232" s="5"/>
      <c r="Z232" s="4"/>
      <c r="AA232" s="4"/>
      <c r="AB232" s="4"/>
      <c r="AC232" s="5"/>
      <c r="AD232" s="4"/>
      <c r="AE232" s="4"/>
      <c r="AF232" s="4"/>
      <c r="AG232" s="5"/>
      <c r="AH232" s="4"/>
      <c r="AI232" s="4"/>
      <c r="AJ232" s="4"/>
      <c r="AK232" s="5"/>
      <c r="AL232" s="4"/>
      <c r="AM232" s="4"/>
      <c r="AN232" s="4"/>
      <c r="AO232" s="5"/>
      <c r="AP232" s="4"/>
      <c r="AQ232" s="4"/>
      <c r="AR232" s="4"/>
      <c r="AS232" s="5"/>
      <c r="AT232" s="4"/>
      <c r="AU232" s="4"/>
      <c r="AV232" s="4"/>
      <c r="AW232" s="5"/>
      <c r="AX232" s="4"/>
      <c r="AY232" s="4"/>
      <c r="AZ232" s="4"/>
      <c r="BA232" s="5"/>
      <c r="BB232" s="5"/>
      <c r="BC232" s="4"/>
      <c r="BD232" s="4"/>
      <c r="BE232" s="4"/>
      <c r="BF232" s="5"/>
    </row>
    <row r="233" spans="1:58" x14ac:dyDescent="0.35">
      <c r="A233" s="1"/>
      <c r="B233" s="1"/>
      <c r="C233" s="1"/>
      <c r="D233" s="1"/>
      <c r="E233" s="1"/>
      <c r="F233" s="1"/>
      <c r="G233" s="1"/>
      <c r="H233" s="1"/>
      <c r="I233" s="1" t="s">
        <v>242</v>
      </c>
      <c r="J233" s="4">
        <v>32.979999999999997</v>
      </c>
      <c r="K233" s="4">
        <v>140</v>
      </c>
      <c r="L233" s="4">
        <f>ROUND((J233-K233),5)</f>
        <v>-107.02</v>
      </c>
      <c r="M233" s="5">
        <f>ROUND(IF(K233=0, IF(J233=0, 0, 1), J233/K233),5)</f>
        <v>0.23557</v>
      </c>
      <c r="N233" s="4">
        <v>133.88999999999999</v>
      </c>
      <c r="O233" s="4">
        <v>127</v>
      </c>
      <c r="P233" s="4">
        <f>ROUND((N233-O233),5)</f>
        <v>6.89</v>
      </c>
      <c r="Q233" s="5">
        <f>ROUND(IF(O233=0, IF(N233=0, 0, 1), N233/O233),5)</f>
        <v>1.0542499999999999</v>
      </c>
      <c r="R233" s="4">
        <v>133.88999999999999</v>
      </c>
      <c r="S233" s="4">
        <v>128</v>
      </c>
      <c r="T233" s="4">
        <f>ROUND((R233-S233),5)</f>
        <v>5.89</v>
      </c>
      <c r="U233" s="5">
        <f>ROUND(IF(S233=0, IF(R233=0, 0, 1), R233/S233),5)</f>
        <v>1.0460199999999999</v>
      </c>
      <c r="V233" s="4">
        <v>133.86000000000001</v>
      </c>
      <c r="W233" s="4">
        <v>170</v>
      </c>
      <c r="X233" s="4">
        <f>ROUND((V233-W233),5)</f>
        <v>-36.14</v>
      </c>
      <c r="Y233" s="5">
        <f>ROUND(IF(W233=0, IF(V233=0, 0, 1), V233/W233),5)</f>
        <v>0.78741000000000005</v>
      </c>
      <c r="Z233" s="4">
        <v>517.92999999999995</v>
      </c>
      <c r="AA233" s="4">
        <v>180</v>
      </c>
      <c r="AB233" s="4">
        <f>ROUND((Z233-AA233),5)</f>
        <v>337.93</v>
      </c>
      <c r="AC233" s="5">
        <f>ROUND(IF(AA233=0, IF(Z233=0, 0, 1), Z233/AA233),5)</f>
        <v>2.8773900000000001</v>
      </c>
      <c r="AD233" s="4">
        <v>87.95</v>
      </c>
      <c r="AE233" s="4">
        <v>230</v>
      </c>
      <c r="AF233" s="4">
        <f>ROUND((AD233-AE233),5)</f>
        <v>-142.05000000000001</v>
      </c>
      <c r="AG233" s="5">
        <f>ROUND(IF(AE233=0, IF(AD233=0, 0, 1), AD233/AE233),5)</f>
        <v>0.38239000000000001</v>
      </c>
      <c r="AH233" s="4">
        <v>244.56</v>
      </c>
      <c r="AI233" s="4">
        <v>260</v>
      </c>
      <c r="AJ233" s="4">
        <f>ROUND((AH233-AI233),5)</f>
        <v>-15.44</v>
      </c>
      <c r="AK233" s="5">
        <f>ROUND(IF(AI233=0, IF(AH233=0, 0, 1), AH233/AI233),5)</f>
        <v>0.94062000000000001</v>
      </c>
      <c r="AL233" s="4">
        <v>257.39999999999998</v>
      </c>
      <c r="AM233" s="4">
        <v>230</v>
      </c>
      <c r="AN233" s="4">
        <f>ROUND((AL233-AM233),5)</f>
        <v>27.4</v>
      </c>
      <c r="AO233" s="5">
        <f>ROUND(IF(AM233=0, IF(AL233=0, 0, 1), AL233/AM233),5)</f>
        <v>1.11913</v>
      </c>
      <c r="AP233" s="4">
        <v>187.05</v>
      </c>
      <c r="AQ233" s="4">
        <v>170</v>
      </c>
      <c r="AR233" s="4">
        <f>ROUND((AP233-AQ233),5)</f>
        <v>17.05</v>
      </c>
      <c r="AS233" s="5">
        <f>ROUND(IF(AQ233=0, IF(AP233=0, 0, 1), AP233/AQ233),5)</f>
        <v>1.10029</v>
      </c>
      <c r="AT233" s="4">
        <v>161.4</v>
      </c>
      <c r="AU233" s="4">
        <v>164</v>
      </c>
      <c r="AV233" s="4">
        <f>ROUND((AT233-AU233),5)</f>
        <v>-2.6</v>
      </c>
      <c r="AW233" s="5">
        <f>ROUND(IF(AU233=0, IF(AT233=0, 0, 1), AT233/AU233),5)</f>
        <v>0.98414999999999997</v>
      </c>
      <c r="AX233" s="4">
        <v>161.4</v>
      </c>
      <c r="AY233" s="4">
        <v>146</v>
      </c>
      <c r="AZ233" s="4">
        <f>ROUND((AX233-AY233),5)</f>
        <v>15.4</v>
      </c>
      <c r="BA233" s="5">
        <f>ROUND(IF(AY233=0, IF(AX233=0, 0, 1), AX233/AY233),5)</f>
        <v>1.10548</v>
      </c>
      <c r="BB233" s="5"/>
      <c r="BC233" s="4">
        <f>ROUND(J233+N233+R233+V233+Z233+AD233+AH233+AL233+AP233+AT233+AX233,5)</f>
        <v>2052.31</v>
      </c>
      <c r="BD233" s="4">
        <f>ROUND(K233+O233+S233+W233+AA233+AE233+AI233+AM233+AQ233+AU233+AY233,5)</f>
        <v>1945</v>
      </c>
      <c r="BE233" s="4">
        <f>ROUND((BC233-BD233),5)</f>
        <v>107.31</v>
      </c>
      <c r="BF233" s="5">
        <f>ROUND(IF(BD233=0, IF(BC233=0, 0, 1), BC233/BD233),5)</f>
        <v>1.0551699999999999</v>
      </c>
    </row>
    <row r="234" spans="1:58" x14ac:dyDescent="0.35">
      <c r="A234" s="1"/>
      <c r="B234" s="1"/>
      <c r="C234" s="1"/>
      <c r="D234" s="1"/>
      <c r="E234" s="1"/>
      <c r="F234" s="1"/>
      <c r="G234" s="1"/>
      <c r="H234" s="1"/>
      <c r="I234" s="1" t="s">
        <v>243</v>
      </c>
      <c r="J234" s="4">
        <v>45.2</v>
      </c>
      <c r="K234" s="4">
        <v>154</v>
      </c>
      <c r="L234" s="4">
        <f>ROUND((J234-K234),5)</f>
        <v>-108.8</v>
      </c>
      <c r="M234" s="5">
        <f>ROUND(IF(K234=0, IF(J234=0, 0, 1), J234/K234),5)</f>
        <v>0.29350999999999999</v>
      </c>
      <c r="N234" s="4">
        <v>150.77000000000001</v>
      </c>
      <c r="O234" s="4">
        <v>147</v>
      </c>
      <c r="P234" s="4">
        <f>ROUND((N234-O234),5)</f>
        <v>3.77</v>
      </c>
      <c r="Q234" s="5">
        <f>ROUND(IF(O234=0, IF(N234=0, 0, 1), N234/O234),5)</f>
        <v>1.02565</v>
      </c>
      <c r="R234" s="4">
        <v>152.53</v>
      </c>
      <c r="S234" s="4">
        <v>127</v>
      </c>
      <c r="T234" s="4">
        <f>ROUND((R234-S234),5)</f>
        <v>25.53</v>
      </c>
      <c r="U234" s="5">
        <f>ROUND(IF(S234=0, IF(R234=0, 0, 1), R234/S234),5)</f>
        <v>1.20102</v>
      </c>
      <c r="V234" s="4">
        <v>106.84</v>
      </c>
      <c r="W234" s="4">
        <v>123</v>
      </c>
      <c r="X234" s="4">
        <f>ROUND((V234-W234),5)</f>
        <v>-16.16</v>
      </c>
      <c r="Y234" s="5">
        <f>ROUND(IF(W234=0, IF(V234=0, 0, 1), V234/W234),5)</f>
        <v>0.86861999999999995</v>
      </c>
      <c r="Z234" s="4">
        <v>96.11</v>
      </c>
      <c r="AA234" s="4">
        <v>117</v>
      </c>
      <c r="AB234" s="4">
        <f>ROUND((Z234-AA234),5)</f>
        <v>-20.89</v>
      </c>
      <c r="AC234" s="5">
        <f>ROUND(IF(AA234=0, IF(Z234=0, 0, 1), Z234/AA234),5)</f>
        <v>0.82145000000000001</v>
      </c>
      <c r="AD234" s="4">
        <v>102.17</v>
      </c>
      <c r="AE234" s="4">
        <v>142</v>
      </c>
      <c r="AF234" s="4">
        <f>ROUND((AD234-AE234),5)</f>
        <v>-39.83</v>
      </c>
      <c r="AG234" s="5">
        <f>ROUND(IF(AE234=0, IF(AD234=0, 0, 1), AD234/AE234),5)</f>
        <v>0.71950999999999998</v>
      </c>
      <c r="AH234" s="4">
        <v>116.1</v>
      </c>
      <c r="AI234" s="4">
        <v>139</v>
      </c>
      <c r="AJ234" s="4">
        <f>ROUND((AH234-AI234),5)</f>
        <v>-22.9</v>
      </c>
      <c r="AK234" s="5">
        <f>ROUND(IF(AI234=0, IF(AH234=0, 0, 1), AH234/AI234),5)</f>
        <v>0.83525000000000005</v>
      </c>
      <c r="AL234" s="4">
        <v>113.69</v>
      </c>
      <c r="AM234" s="4">
        <v>104</v>
      </c>
      <c r="AN234" s="4">
        <f>ROUND((AL234-AM234),5)</f>
        <v>9.69</v>
      </c>
      <c r="AO234" s="5">
        <f>ROUND(IF(AM234=0, IF(AL234=0, 0, 1), AL234/AM234),5)</f>
        <v>1.09317</v>
      </c>
      <c r="AP234" s="4">
        <v>110.04</v>
      </c>
      <c r="AQ234" s="4">
        <v>108</v>
      </c>
      <c r="AR234" s="4">
        <f>ROUND((AP234-AQ234),5)</f>
        <v>2.04</v>
      </c>
      <c r="AS234" s="5">
        <f>ROUND(IF(AQ234=0, IF(AP234=0, 0, 1), AP234/AQ234),5)</f>
        <v>1.0188900000000001</v>
      </c>
      <c r="AT234" s="4">
        <v>116.64</v>
      </c>
      <c r="AU234" s="4">
        <v>97</v>
      </c>
      <c r="AV234" s="4">
        <f>ROUND((AT234-AU234),5)</f>
        <v>19.64</v>
      </c>
      <c r="AW234" s="5">
        <f>ROUND(IF(AU234=0, IF(AT234=0, 0, 1), AT234/AU234),5)</f>
        <v>1.2024699999999999</v>
      </c>
      <c r="AX234" s="4">
        <v>105.78</v>
      </c>
      <c r="AY234" s="4">
        <v>94</v>
      </c>
      <c r="AZ234" s="4">
        <f>ROUND((AX234-AY234),5)</f>
        <v>11.78</v>
      </c>
      <c r="BA234" s="5">
        <f>ROUND(IF(AY234=0, IF(AX234=0, 0, 1), AX234/AY234),5)</f>
        <v>1.1253200000000001</v>
      </c>
      <c r="BB234" s="5"/>
      <c r="BC234" s="4">
        <f>ROUND(J234+N234+R234+V234+Z234+AD234+AH234+AL234+AP234+AT234+AX234,5)</f>
        <v>1215.8699999999999</v>
      </c>
      <c r="BD234" s="4">
        <f>ROUND(K234+O234+S234+W234+AA234+AE234+AI234+AM234+AQ234+AU234+AY234,5)</f>
        <v>1352</v>
      </c>
      <c r="BE234" s="4">
        <f>ROUND((BC234-BD234),5)</f>
        <v>-136.13</v>
      </c>
      <c r="BF234" s="5">
        <f>ROUND(IF(BD234=0, IF(BC234=0, 0, 1), BC234/BD234),5)</f>
        <v>0.89931000000000005</v>
      </c>
    </row>
    <row r="235" spans="1:58" x14ac:dyDescent="0.35">
      <c r="A235" s="1"/>
      <c r="B235" s="1"/>
      <c r="C235" s="1"/>
      <c r="D235" s="1"/>
      <c r="E235" s="1"/>
      <c r="F235" s="1"/>
      <c r="G235" s="1"/>
      <c r="H235" s="1"/>
      <c r="I235" s="1" t="s">
        <v>244</v>
      </c>
      <c r="J235" s="4">
        <v>-72.05</v>
      </c>
      <c r="K235" s="4">
        <v>36</v>
      </c>
      <c r="L235" s="4">
        <f>ROUND((J235-K235),5)</f>
        <v>-108.05</v>
      </c>
      <c r="M235" s="5">
        <f>ROUND(IF(K235=0, IF(J235=0, 0, 1), J235/K235),5)</f>
        <v>-2.0013899999999998</v>
      </c>
      <c r="N235" s="4">
        <v>3.15</v>
      </c>
      <c r="O235" s="4">
        <v>5</v>
      </c>
      <c r="P235" s="4">
        <f>ROUND((N235-O235),5)</f>
        <v>-1.85</v>
      </c>
      <c r="Q235" s="5">
        <f>ROUND(IF(O235=0, IF(N235=0, 0, 1), N235/O235),5)</f>
        <v>0.63</v>
      </c>
      <c r="R235" s="4">
        <v>3.05</v>
      </c>
      <c r="S235" s="4">
        <v>10</v>
      </c>
      <c r="T235" s="4">
        <f>ROUND((R235-S235),5)</f>
        <v>-6.95</v>
      </c>
      <c r="U235" s="5">
        <f>ROUND(IF(S235=0, IF(R235=0, 0, 1), R235/S235),5)</f>
        <v>0.30499999999999999</v>
      </c>
      <c r="V235" s="4">
        <v>23.22</v>
      </c>
      <c r="W235" s="4">
        <v>3</v>
      </c>
      <c r="X235" s="4">
        <f>ROUND((V235-W235),5)</f>
        <v>20.22</v>
      </c>
      <c r="Y235" s="5">
        <f>ROUND(IF(W235=0, IF(V235=0, 0, 1), V235/W235),5)</f>
        <v>7.74</v>
      </c>
      <c r="Z235" s="4">
        <v>1</v>
      </c>
      <c r="AA235" s="4">
        <v>2</v>
      </c>
      <c r="AB235" s="4">
        <f>ROUND((Z235-AA235),5)</f>
        <v>-1</v>
      </c>
      <c r="AC235" s="5">
        <f>ROUND(IF(AA235=0, IF(Z235=0, 0, 1), Z235/AA235),5)</f>
        <v>0.5</v>
      </c>
      <c r="AD235" s="4">
        <v>3.23</v>
      </c>
      <c r="AE235" s="4">
        <v>24</v>
      </c>
      <c r="AF235" s="4">
        <f>ROUND((AD235-AE235),5)</f>
        <v>-20.77</v>
      </c>
      <c r="AG235" s="5">
        <f>ROUND(IF(AE235=0, IF(AD235=0, 0, 1), AD235/AE235),5)</f>
        <v>0.13458000000000001</v>
      </c>
      <c r="AH235" s="4">
        <v>2.17</v>
      </c>
      <c r="AI235" s="4">
        <v>36</v>
      </c>
      <c r="AJ235" s="4">
        <f>ROUND((AH235-AI235),5)</f>
        <v>-33.83</v>
      </c>
      <c r="AK235" s="5">
        <f>ROUND(IF(AI235=0, IF(AH235=0, 0, 1), AH235/AI235),5)</f>
        <v>6.028E-2</v>
      </c>
      <c r="AL235" s="4">
        <v>0.47</v>
      </c>
      <c r="AM235" s="4">
        <v>5</v>
      </c>
      <c r="AN235" s="4">
        <f>ROUND((AL235-AM235),5)</f>
        <v>-4.53</v>
      </c>
      <c r="AO235" s="5">
        <f>ROUND(IF(AM235=0, IF(AL235=0, 0, 1), AL235/AM235),5)</f>
        <v>9.4E-2</v>
      </c>
      <c r="AP235" s="4">
        <v>1</v>
      </c>
      <c r="AQ235" s="4">
        <v>63</v>
      </c>
      <c r="AR235" s="4">
        <f>ROUND((AP235-AQ235),5)</f>
        <v>-62</v>
      </c>
      <c r="AS235" s="5">
        <f>ROUND(IF(AQ235=0, IF(AP235=0, 0, 1), AP235/AQ235),5)</f>
        <v>1.5869999999999999E-2</v>
      </c>
      <c r="AT235" s="4">
        <v>1.21</v>
      </c>
      <c r="AU235" s="4">
        <v>2</v>
      </c>
      <c r="AV235" s="4">
        <f>ROUND((AT235-AU235),5)</f>
        <v>-0.79</v>
      </c>
      <c r="AW235" s="5">
        <f>ROUND(IF(AU235=0, IF(AT235=0, 0, 1), AT235/AU235),5)</f>
        <v>0.60499999999999998</v>
      </c>
      <c r="AX235" s="4">
        <v>12.97</v>
      </c>
      <c r="AY235" s="4">
        <v>10</v>
      </c>
      <c r="AZ235" s="4">
        <f>ROUND((AX235-AY235),5)</f>
        <v>2.97</v>
      </c>
      <c r="BA235" s="5">
        <f>ROUND(IF(AY235=0, IF(AX235=0, 0, 1), AX235/AY235),5)</f>
        <v>1.2969999999999999</v>
      </c>
      <c r="BB235" s="5"/>
      <c r="BC235" s="4">
        <f>ROUND(J235+N235+R235+V235+Z235+AD235+AH235+AL235+AP235+AT235+AX235,5)</f>
        <v>-20.58</v>
      </c>
      <c r="BD235" s="4">
        <f>ROUND(K235+O235+S235+W235+AA235+AE235+AI235+AM235+AQ235+AU235+AY235,5)</f>
        <v>196</v>
      </c>
      <c r="BE235" s="4">
        <f>ROUND((BC235-BD235),5)</f>
        <v>-216.58</v>
      </c>
      <c r="BF235" s="5">
        <f>ROUND(IF(BD235=0, IF(BC235=0, 0, 1), BC235/BD235),5)</f>
        <v>-0.105</v>
      </c>
    </row>
    <row r="236" spans="1:58" x14ac:dyDescent="0.35">
      <c r="A236" s="1"/>
      <c r="B236" s="1"/>
      <c r="C236" s="1"/>
      <c r="D236" s="1"/>
      <c r="E236" s="1"/>
      <c r="F236" s="1"/>
      <c r="G236" s="1"/>
      <c r="H236" s="1"/>
      <c r="I236" s="1" t="s">
        <v>245</v>
      </c>
      <c r="J236" s="4">
        <v>22.5</v>
      </c>
      <c r="K236" s="4">
        <v>85</v>
      </c>
      <c r="L236" s="4">
        <f>ROUND((J236-K236),5)</f>
        <v>-62.5</v>
      </c>
      <c r="M236" s="5">
        <f>ROUND(IF(K236=0, IF(J236=0, 0, 1), J236/K236),5)</f>
        <v>0.26471</v>
      </c>
      <c r="N236" s="4">
        <v>89.99</v>
      </c>
      <c r="O236" s="4">
        <v>85</v>
      </c>
      <c r="P236" s="4">
        <f>ROUND((N236-O236),5)</f>
        <v>4.99</v>
      </c>
      <c r="Q236" s="5">
        <f>ROUND(IF(O236=0, IF(N236=0, 0, 1), N236/O236),5)</f>
        <v>1.05871</v>
      </c>
      <c r="R236" s="4">
        <v>89.99</v>
      </c>
      <c r="S236" s="4">
        <v>85</v>
      </c>
      <c r="T236" s="4">
        <f>ROUND((R236-S236),5)</f>
        <v>4.99</v>
      </c>
      <c r="U236" s="5">
        <f>ROUND(IF(S236=0, IF(R236=0, 0, 1), R236/S236),5)</f>
        <v>1.05871</v>
      </c>
      <c r="V236" s="4">
        <v>89.99</v>
      </c>
      <c r="W236" s="4">
        <v>85</v>
      </c>
      <c r="X236" s="4">
        <f>ROUND((V236-W236),5)</f>
        <v>4.99</v>
      </c>
      <c r="Y236" s="5">
        <f>ROUND(IF(W236=0, IF(V236=0, 0, 1), V236/W236),5)</f>
        <v>1.05871</v>
      </c>
      <c r="Z236" s="4">
        <v>89.99</v>
      </c>
      <c r="AA236" s="4">
        <v>85</v>
      </c>
      <c r="AB236" s="4">
        <f>ROUND((Z236-AA236),5)</f>
        <v>4.99</v>
      </c>
      <c r="AC236" s="5">
        <f>ROUND(IF(AA236=0, IF(Z236=0, 0, 1), Z236/AA236),5)</f>
        <v>1.05871</v>
      </c>
      <c r="AD236" s="4">
        <v>89.99</v>
      </c>
      <c r="AE236" s="4">
        <v>85</v>
      </c>
      <c r="AF236" s="4">
        <f>ROUND((AD236-AE236),5)</f>
        <v>4.99</v>
      </c>
      <c r="AG236" s="5">
        <f>ROUND(IF(AE236=0, IF(AD236=0, 0, 1), AD236/AE236),5)</f>
        <v>1.05871</v>
      </c>
      <c r="AH236" s="4">
        <v>89.99</v>
      </c>
      <c r="AI236" s="4">
        <v>85</v>
      </c>
      <c r="AJ236" s="4">
        <f>ROUND((AH236-AI236),5)</f>
        <v>4.99</v>
      </c>
      <c r="AK236" s="5">
        <f>ROUND(IF(AI236=0, IF(AH236=0, 0, 1), AH236/AI236),5)</f>
        <v>1.05871</v>
      </c>
      <c r="AL236" s="4">
        <v>179.98</v>
      </c>
      <c r="AM236" s="4">
        <v>85</v>
      </c>
      <c r="AN236" s="4">
        <f>ROUND((AL236-AM236),5)</f>
        <v>94.98</v>
      </c>
      <c r="AO236" s="5">
        <f>ROUND(IF(AM236=0, IF(AL236=0, 0, 1), AL236/AM236),5)</f>
        <v>2.11741</v>
      </c>
      <c r="AP236" s="4">
        <v>0</v>
      </c>
      <c r="AQ236" s="4">
        <v>85</v>
      </c>
      <c r="AR236" s="4">
        <f>ROUND((AP236-AQ236),5)</f>
        <v>-85</v>
      </c>
      <c r="AS236" s="5">
        <f>ROUND(IF(AQ236=0, IF(AP236=0, 0, 1), AP236/AQ236),5)</f>
        <v>0</v>
      </c>
      <c r="AT236" s="4">
        <v>89.99</v>
      </c>
      <c r="AU236" s="4">
        <v>85</v>
      </c>
      <c r="AV236" s="4">
        <f>ROUND((AT236-AU236),5)</f>
        <v>4.99</v>
      </c>
      <c r="AW236" s="5">
        <f>ROUND(IF(AU236=0, IF(AT236=0, 0, 1), AT236/AU236),5)</f>
        <v>1.05871</v>
      </c>
      <c r="AX236" s="4">
        <v>89.99</v>
      </c>
      <c r="AY236" s="4">
        <v>85</v>
      </c>
      <c r="AZ236" s="4">
        <f>ROUND((AX236-AY236),5)</f>
        <v>4.99</v>
      </c>
      <c r="BA236" s="5">
        <f>ROUND(IF(AY236=0, IF(AX236=0, 0, 1), AX236/AY236),5)</f>
        <v>1.05871</v>
      </c>
      <c r="BB236" s="5"/>
      <c r="BC236" s="4">
        <f>ROUND(J236+N236+R236+V236+Z236+AD236+AH236+AL236+AP236+AT236+AX236,5)</f>
        <v>922.4</v>
      </c>
      <c r="BD236" s="4">
        <f>ROUND(K236+O236+S236+W236+AA236+AE236+AI236+AM236+AQ236+AU236+AY236,5)</f>
        <v>935</v>
      </c>
      <c r="BE236" s="4">
        <f>ROUND((BC236-BD236),5)</f>
        <v>-12.6</v>
      </c>
      <c r="BF236" s="5">
        <f>ROUND(IF(BD236=0, IF(BC236=0, 0, 1), BC236/BD236),5)</f>
        <v>0.98651999999999995</v>
      </c>
    </row>
    <row r="237" spans="1:58" ht="15" thickBot="1" x14ac:dyDescent="0.4">
      <c r="A237" s="1"/>
      <c r="B237" s="1"/>
      <c r="C237" s="1"/>
      <c r="D237" s="1"/>
      <c r="E237" s="1"/>
      <c r="F237" s="1"/>
      <c r="G237" s="1"/>
      <c r="H237" s="1"/>
      <c r="I237" s="1" t="s">
        <v>246</v>
      </c>
      <c r="J237" s="8">
        <v>-69.86</v>
      </c>
      <c r="K237" s="8">
        <v>58</v>
      </c>
      <c r="L237" s="8">
        <f>ROUND((J237-K237),5)</f>
        <v>-127.86</v>
      </c>
      <c r="M237" s="9">
        <f>ROUND(IF(K237=0, IF(J237=0, 0, 1), J237/K237),5)</f>
        <v>-1.20448</v>
      </c>
      <c r="N237" s="8">
        <v>5.49</v>
      </c>
      <c r="O237" s="8">
        <v>12</v>
      </c>
      <c r="P237" s="8">
        <f>ROUND((N237-O237),5)</f>
        <v>-6.51</v>
      </c>
      <c r="Q237" s="9">
        <f>ROUND(IF(O237=0, IF(N237=0, 0, 1), N237/O237),5)</f>
        <v>0.45750000000000002</v>
      </c>
      <c r="R237" s="8">
        <v>5.31</v>
      </c>
      <c r="S237" s="8">
        <v>19</v>
      </c>
      <c r="T237" s="8">
        <f>ROUND((R237-S237),5)</f>
        <v>-13.69</v>
      </c>
      <c r="U237" s="9">
        <f>ROUND(IF(S237=0, IF(R237=0, 0, 1), R237/S237),5)</f>
        <v>0.27947</v>
      </c>
      <c r="V237" s="8">
        <v>40.520000000000003</v>
      </c>
      <c r="W237" s="8">
        <v>9</v>
      </c>
      <c r="X237" s="8">
        <f>ROUND((V237-W237),5)</f>
        <v>31.52</v>
      </c>
      <c r="Y237" s="9">
        <f>ROUND(IF(W237=0, IF(V237=0, 0, 1), V237/W237),5)</f>
        <v>4.5022200000000003</v>
      </c>
      <c r="Z237" s="8">
        <v>1.75</v>
      </c>
      <c r="AA237" s="8">
        <v>9</v>
      </c>
      <c r="AB237" s="8">
        <f>ROUND((Z237-AA237),5)</f>
        <v>-7.25</v>
      </c>
      <c r="AC237" s="9">
        <f>ROUND(IF(AA237=0, IF(Z237=0, 0, 1), Z237/AA237),5)</f>
        <v>0.19444</v>
      </c>
      <c r="AD237" s="8">
        <v>5.64</v>
      </c>
      <c r="AE237" s="8">
        <v>41</v>
      </c>
      <c r="AF237" s="8">
        <f>ROUND((AD237-AE237),5)</f>
        <v>-35.36</v>
      </c>
      <c r="AG237" s="9">
        <f>ROUND(IF(AE237=0, IF(AD237=0, 0, 1), AD237/AE237),5)</f>
        <v>0.13755999999999999</v>
      </c>
      <c r="AH237" s="8">
        <v>3.78</v>
      </c>
      <c r="AI237" s="8">
        <v>58</v>
      </c>
      <c r="AJ237" s="8">
        <f>ROUND((AH237-AI237),5)</f>
        <v>-54.22</v>
      </c>
      <c r="AK237" s="9">
        <f>ROUND(IF(AI237=0, IF(AH237=0, 0, 1), AH237/AI237),5)</f>
        <v>6.5170000000000006E-2</v>
      </c>
      <c r="AL237" s="8">
        <v>0.82</v>
      </c>
      <c r="AM237" s="8">
        <v>12</v>
      </c>
      <c r="AN237" s="8">
        <f>ROUND((AL237-AM237),5)</f>
        <v>-11.18</v>
      </c>
      <c r="AO237" s="9">
        <f>ROUND(IF(AM237=0, IF(AL237=0, 0, 1), AL237/AM237),5)</f>
        <v>6.8330000000000002E-2</v>
      </c>
      <c r="AP237" s="8">
        <v>1.74</v>
      </c>
      <c r="AQ237" s="8">
        <v>92</v>
      </c>
      <c r="AR237" s="8">
        <f>ROUND((AP237-AQ237),5)</f>
        <v>-90.26</v>
      </c>
      <c r="AS237" s="9">
        <f>ROUND(IF(AQ237=0, IF(AP237=0, 0, 1), AP237/AQ237),5)</f>
        <v>1.891E-2</v>
      </c>
      <c r="AT237" s="8">
        <v>2.11</v>
      </c>
      <c r="AU237" s="8">
        <v>9</v>
      </c>
      <c r="AV237" s="8">
        <f>ROUND((AT237-AU237),5)</f>
        <v>-6.89</v>
      </c>
      <c r="AW237" s="9">
        <f>ROUND(IF(AU237=0, IF(AT237=0, 0, 1), AT237/AU237),5)</f>
        <v>0.23444000000000001</v>
      </c>
      <c r="AX237" s="8">
        <v>22.62</v>
      </c>
      <c r="AY237" s="8">
        <v>19</v>
      </c>
      <c r="AZ237" s="8">
        <f>ROUND((AX237-AY237),5)</f>
        <v>3.62</v>
      </c>
      <c r="BA237" s="9">
        <f>ROUND(IF(AY237=0, IF(AX237=0, 0, 1), AX237/AY237),5)</f>
        <v>1.1905300000000001</v>
      </c>
      <c r="BB237" s="9"/>
      <c r="BC237" s="8">
        <f>ROUND(J237+N237+R237+V237+Z237+AD237+AH237+AL237+AP237+AT237+AX237,5)</f>
        <v>19.920000000000002</v>
      </c>
      <c r="BD237" s="8">
        <f>ROUND(K237+O237+S237+W237+AA237+AE237+AI237+AM237+AQ237+AU237+AY237,5)</f>
        <v>338</v>
      </c>
      <c r="BE237" s="8">
        <f>ROUND((BC237-BD237),5)</f>
        <v>-318.08</v>
      </c>
      <c r="BF237" s="9">
        <f>ROUND(IF(BD237=0, IF(BC237=0, 0, 1), BC237/BD237),5)</f>
        <v>5.8930000000000003E-2</v>
      </c>
    </row>
    <row r="238" spans="1:58" ht="15" thickBot="1" x14ac:dyDescent="0.4">
      <c r="A238" s="1"/>
      <c r="B238" s="1"/>
      <c r="C238" s="1"/>
      <c r="D238" s="1"/>
      <c r="E238" s="1"/>
      <c r="F238" s="1"/>
      <c r="G238" s="1"/>
      <c r="H238" s="1" t="s">
        <v>247</v>
      </c>
      <c r="I238" s="1"/>
      <c r="J238" s="10">
        <f>ROUND(SUM(J232:J237),5)</f>
        <v>-41.23</v>
      </c>
      <c r="K238" s="10">
        <f>ROUND(SUM(K232:K237),5)</f>
        <v>473</v>
      </c>
      <c r="L238" s="10">
        <f>ROUND((J238-K238),5)</f>
        <v>-514.23</v>
      </c>
      <c r="M238" s="11">
        <f>ROUND(IF(K238=0, IF(J238=0, 0, 1), J238/K238),5)</f>
        <v>-8.7169999999999997E-2</v>
      </c>
      <c r="N238" s="10">
        <f>ROUND(SUM(N232:N237),5)</f>
        <v>383.29</v>
      </c>
      <c r="O238" s="10">
        <f>ROUND(SUM(O232:O237),5)</f>
        <v>376</v>
      </c>
      <c r="P238" s="10">
        <f>ROUND((N238-O238),5)</f>
        <v>7.29</v>
      </c>
      <c r="Q238" s="11">
        <f>ROUND(IF(O238=0, IF(N238=0, 0, 1), N238/O238),5)</f>
        <v>1.01939</v>
      </c>
      <c r="R238" s="10">
        <f>ROUND(SUM(R232:R237),5)</f>
        <v>384.77</v>
      </c>
      <c r="S238" s="10">
        <f>ROUND(SUM(S232:S237),5)</f>
        <v>369</v>
      </c>
      <c r="T238" s="10">
        <f>ROUND((R238-S238),5)</f>
        <v>15.77</v>
      </c>
      <c r="U238" s="11">
        <f>ROUND(IF(S238=0, IF(R238=0, 0, 1), R238/S238),5)</f>
        <v>1.04274</v>
      </c>
      <c r="V238" s="10">
        <f>ROUND(SUM(V232:V237),5)</f>
        <v>394.43</v>
      </c>
      <c r="W238" s="10">
        <f>ROUND(SUM(W232:W237),5)</f>
        <v>390</v>
      </c>
      <c r="X238" s="10">
        <f>ROUND((V238-W238),5)</f>
        <v>4.43</v>
      </c>
      <c r="Y238" s="11">
        <f>ROUND(IF(W238=0, IF(V238=0, 0, 1), V238/W238),5)</f>
        <v>1.01136</v>
      </c>
      <c r="Z238" s="10">
        <f>ROUND(SUM(Z232:Z237),5)</f>
        <v>706.78</v>
      </c>
      <c r="AA238" s="10">
        <f>ROUND(SUM(AA232:AA237),5)</f>
        <v>393</v>
      </c>
      <c r="AB238" s="10">
        <f>ROUND((Z238-AA238),5)</f>
        <v>313.77999999999997</v>
      </c>
      <c r="AC238" s="11">
        <f>ROUND(IF(AA238=0, IF(Z238=0, 0, 1), Z238/AA238),5)</f>
        <v>1.7984199999999999</v>
      </c>
      <c r="AD238" s="10">
        <f>ROUND(SUM(AD232:AD237),5)</f>
        <v>288.98</v>
      </c>
      <c r="AE238" s="10">
        <f>ROUND(SUM(AE232:AE237),5)</f>
        <v>522</v>
      </c>
      <c r="AF238" s="10">
        <f>ROUND((AD238-AE238),5)</f>
        <v>-233.02</v>
      </c>
      <c r="AG238" s="11">
        <f>ROUND(IF(AE238=0, IF(AD238=0, 0, 1), AD238/AE238),5)</f>
        <v>0.55359999999999998</v>
      </c>
      <c r="AH238" s="10">
        <f>ROUND(SUM(AH232:AH237),5)</f>
        <v>456.6</v>
      </c>
      <c r="AI238" s="10">
        <f>ROUND(SUM(AI232:AI237),5)</f>
        <v>578</v>
      </c>
      <c r="AJ238" s="10">
        <f>ROUND((AH238-AI238),5)</f>
        <v>-121.4</v>
      </c>
      <c r="AK238" s="11">
        <f>ROUND(IF(AI238=0, IF(AH238=0, 0, 1), AH238/AI238),5)</f>
        <v>0.78996999999999995</v>
      </c>
      <c r="AL238" s="10">
        <f>ROUND(SUM(AL232:AL237),5)</f>
        <v>552.36</v>
      </c>
      <c r="AM238" s="10">
        <f>ROUND(SUM(AM232:AM237),5)</f>
        <v>436</v>
      </c>
      <c r="AN238" s="10">
        <f>ROUND((AL238-AM238),5)</f>
        <v>116.36</v>
      </c>
      <c r="AO238" s="11">
        <f>ROUND(IF(AM238=0, IF(AL238=0, 0, 1), AL238/AM238),5)</f>
        <v>1.26688</v>
      </c>
      <c r="AP238" s="10">
        <f>ROUND(SUM(AP232:AP237),5)</f>
        <v>299.83</v>
      </c>
      <c r="AQ238" s="10">
        <f>ROUND(SUM(AQ232:AQ237),5)</f>
        <v>518</v>
      </c>
      <c r="AR238" s="10">
        <f>ROUND((AP238-AQ238),5)</f>
        <v>-218.17</v>
      </c>
      <c r="AS238" s="11">
        <f>ROUND(IF(AQ238=0, IF(AP238=0, 0, 1), AP238/AQ238),5)</f>
        <v>0.57882</v>
      </c>
      <c r="AT238" s="10">
        <f>ROUND(SUM(AT232:AT237),5)</f>
        <v>371.35</v>
      </c>
      <c r="AU238" s="10">
        <f>ROUND(SUM(AU232:AU237),5)</f>
        <v>357</v>
      </c>
      <c r="AV238" s="10">
        <f>ROUND((AT238-AU238),5)</f>
        <v>14.35</v>
      </c>
      <c r="AW238" s="11">
        <f>ROUND(IF(AU238=0, IF(AT238=0, 0, 1), AT238/AU238),5)</f>
        <v>1.0402</v>
      </c>
      <c r="AX238" s="10">
        <f>ROUND(SUM(AX232:AX237),5)</f>
        <v>392.76</v>
      </c>
      <c r="AY238" s="10">
        <f>ROUND(SUM(AY232:AY237),5)</f>
        <v>354</v>
      </c>
      <c r="AZ238" s="10">
        <f>ROUND((AX238-AY238),5)</f>
        <v>38.76</v>
      </c>
      <c r="BA238" s="11">
        <f>ROUND(IF(AY238=0, IF(AX238=0, 0, 1), AX238/AY238),5)</f>
        <v>1.1094900000000001</v>
      </c>
      <c r="BB238" s="11"/>
      <c r="BC238" s="10">
        <f>ROUND(J238+N238+R238+V238+Z238+AD238+AH238+AL238+AP238+AT238+AX238,5)</f>
        <v>4189.92</v>
      </c>
      <c r="BD238" s="10">
        <f>ROUND(K238+O238+S238+W238+AA238+AE238+AI238+AM238+AQ238+AU238+AY238,5)</f>
        <v>4766</v>
      </c>
      <c r="BE238" s="10">
        <f>ROUND((BC238-BD238),5)</f>
        <v>-576.08000000000004</v>
      </c>
      <c r="BF238" s="11">
        <f>ROUND(IF(BD238=0, IF(BC238=0, 0, 1), BC238/BD238),5)</f>
        <v>0.87912999999999997</v>
      </c>
    </row>
    <row r="239" spans="1:58" x14ac:dyDescent="0.35">
      <c r="A239" s="1"/>
      <c r="B239" s="1"/>
      <c r="C239" s="1"/>
      <c r="D239" s="1"/>
      <c r="E239" s="1"/>
      <c r="F239" s="1"/>
      <c r="G239" s="1" t="s">
        <v>248</v>
      </c>
      <c r="H239" s="1"/>
      <c r="I239" s="1"/>
      <c r="J239" s="4">
        <f>ROUND(SUM(J228:J231)+J238,5)</f>
        <v>58.77</v>
      </c>
      <c r="K239" s="4">
        <f>ROUND(SUM(K228:K231)+K238,5)</f>
        <v>968.76</v>
      </c>
      <c r="L239" s="4">
        <f>ROUND((J239-K239),5)</f>
        <v>-909.99</v>
      </c>
      <c r="M239" s="5">
        <f>ROUND(IF(K239=0, IF(J239=0, 0, 1), J239/K239),5)</f>
        <v>6.0670000000000002E-2</v>
      </c>
      <c r="N239" s="4">
        <f>ROUND(SUM(N228:N231)+N238,5)</f>
        <v>383.29</v>
      </c>
      <c r="O239" s="4">
        <f>ROUND(SUM(O228:O231)+O238,5)</f>
        <v>871.84</v>
      </c>
      <c r="P239" s="4">
        <f>ROUND((N239-O239),5)</f>
        <v>-488.55</v>
      </c>
      <c r="Q239" s="5">
        <f>ROUND(IF(O239=0, IF(N239=0, 0, 1), N239/O239),5)</f>
        <v>0.43963000000000002</v>
      </c>
      <c r="R239" s="4">
        <f>ROUND(SUM(R228:R231)+R238,5)</f>
        <v>584.77</v>
      </c>
      <c r="S239" s="4">
        <f>ROUND(SUM(S228:S231)+S238,5)</f>
        <v>864.84</v>
      </c>
      <c r="T239" s="4">
        <f>ROUND((R239-S239),5)</f>
        <v>-280.07</v>
      </c>
      <c r="U239" s="5">
        <f>ROUND(IF(S239=0, IF(R239=0, 0, 1), R239/S239),5)</f>
        <v>0.67615999999999998</v>
      </c>
      <c r="V239" s="4">
        <f>ROUND(SUM(V228:V231)+V238,5)</f>
        <v>661.43</v>
      </c>
      <c r="W239" s="4">
        <f>ROUND(SUM(W228:W231)+W238,5)</f>
        <v>785.84</v>
      </c>
      <c r="X239" s="4">
        <f>ROUND((V239-W239),5)</f>
        <v>-124.41</v>
      </c>
      <c r="Y239" s="5">
        <f>ROUND(IF(W239=0, IF(V239=0, 0, 1), V239/W239),5)</f>
        <v>0.84169000000000005</v>
      </c>
      <c r="Z239" s="4">
        <f>ROUND(SUM(Z228:Z231)+Z238,5)</f>
        <v>806.78</v>
      </c>
      <c r="AA239" s="4">
        <f>ROUND(SUM(AA228:AA231)+AA238,5)</f>
        <v>888.84</v>
      </c>
      <c r="AB239" s="4">
        <f>ROUND((Z239-AA239),5)</f>
        <v>-82.06</v>
      </c>
      <c r="AC239" s="5">
        <f>ROUND(IF(AA239=0, IF(Z239=0, 0, 1), Z239/AA239),5)</f>
        <v>0.90768000000000004</v>
      </c>
      <c r="AD239" s="4">
        <f>ROUND(SUM(AD228:AD231)+AD238,5)</f>
        <v>580.98</v>
      </c>
      <c r="AE239" s="4">
        <f>ROUND(SUM(AE228:AE231)+AE238,5)</f>
        <v>917.84</v>
      </c>
      <c r="AF239" s="4">
        <f>ROUND((AD239-AE239),5)</f>
        <v>-336.86</v>
      </c>
      <c r="AG239" s="5">
        <f>ROUND(IF(AE239=0, IF(AD239=0, 0, 1), AD239/AE239),5)</f>
        <v>0.63299000000000005</v>
      </c>
      <c r="AH239" s="4">
        <f>ROUND(SUM(AH228:AH231)+AH238,5)</f>
        <v>805.63</v>
      </c>
      <c r="AI239" s="4">
        <f>ROUND(SUM(AI228:AI231)+AI238,5)</f>
        <v>1073.8399999999999</v>
      </c>
      <c r="AJ239" s="4">
        <f>ROUND((AH239-AI239),5)</f>
        <v>-268.20999999999998</v>
      </c>
      <c r="AK239" s="5">
        <f>ROUND(IF(AI239=0, IF(AH239=0, 0, 1), AH239/AI239),5)</f>
        <v>0.75022999999999995</v>
      </c>
      <c r="AL239" s="4">
        <f>ROUND(SUM(AL228:AL231)+AL238,5)</f>
        <v>752.36</v>
      </c>
      <c r="AM239" s="4">
        <f>ROUND(SUM(AM228:AM231)+AM238,5)</f>
        <v>831.84</v>
      </c>
      <c r="AN239" s="4">
        <f>ROUND((AL239-AM239),5)</f>
        <v>-79.48</v>
      </c>
      <c r="AO239" s="5">
        <f>ROUND(IF(AM239=0, IF(AL239=0, 0, 1), AL239/AM239),5)</f>
        <v>0.90444999999999998</v>
      </c>
      <c r="AP239" s="4">
        <f>ROUND(SUM(AP228:AP231)+AP238,5)</f>
        <v>299.83</v>
      </c>
      <c r="AQ239" s="4">
        <f>ROUND(SUM(AQ228:AQ231)+AQ238,5)</f>
        <v>1013.84</v>
      </c>
      <c r="AR239" s="4">
        <f>ROUND((AP239-AQ239),5)</f>
        <v>-714.01</v>
      </c>
      <c r="AS239" s="5">
        <f>ROUND(IF(AQ239=0, IF(AP239=0, 0, 1), AP239/AQ239),5)</f>
        <v>0.29574</v>
      </c>
      <c r="AT239" s="4">
        <f>ROUND(SUM(AT228:AT231)+AT238,5)</f>
        <v>671.35</v>
      </c>
      <c r="AU239" s="4">
        <f>ROUND(SUM(AU228:AU231)+AU238,5)</f>
        <v>752.84</v>
      </c>
      <c r="AV239" s="4">
        <f>ROUND((AT239-AU239),5)</f>
        <v>-81.489999999999995</v>
      </c>
      <c r="AW239" s="5">
        <f>ROUND(IF(AU239=0, IF(AT239=0, 0, 1), AT239/AU239),5)</f>
        <v>0.89176</v>
      </c>
      <c r="AX239" s="4">
        <f>ROUND(SUM(AX228:AX231)+AX238,5)</f>
        <v>392.76</v>
      </c>
      <c r="AY239" s="4">
        <f>ROUND(SUM(AY228:AY231)+AY238,5)</f>
        <v>849.84</v>
      </c>
      <c r="AZ239" s="4">
        <f>ROUND((AX239-AY239),5)</f>
        <v>-457.08</v>
      </c>
      <c r="BA239" s="5">
        <f>ROUND(IF(AY239=0, IF(AX239=0, 0, 1), AX239/AY239),5)</f>
        <v>0.46216000000000002</v>
      </c>
      <c r="BB239" s="5"/>
      <c r="BC239" s="4">
        <f>ROUND(J239+N239+R239+V239+Z239+AD239+AH239+AL239+AP239+AT239+AX239,5)</f>
        <v>5997.95</v>
      </c>
      <c r="BD239" s="4">
        <f>ROUND(K239+O239+S239+W239+AA239+AE239+AI239+AM239+AQ239+AU239+AY239,5)</f>
        <v>9820.16</v>
      </c>
      <c r="BE239" s="4">
        <f>ROUND((BC239-BD239),5)</f>
        <v>-3822.21</v>
      </c>
      <c r="BF239" s="5">
        <f>ROUND(IF(BD239=0, IF(BC239=0, 0, 1), BC239/BD239),5)</f>
        <v>0.61077999999999999</v>
      </c>
    </row>
    <row r="240" spans="1:58" x14ac:dyDescent="0.35">
      <c r="A240" s="1"/>
      <c r="B240" s="1"/>
      <c r="C240" s="1"/>
      <c r="D240" s="1"/>
      <c r="E240" s="1"/>
      <c r="F240" s="1"/>
      <c r="G240" s="1" t="s">
        <v>249</v>
      </c>
      <c r="H240" s="1"/>
      <c r="I240" s="1"/>
      <c r="J240" s="4"/>
      <c r="K240" s="4"/>
      <c r="L240" s="4"/>
      <c r="M240" s="5"/>
      <c r="N240" s="4"/>
      <c r="O240" s="4"/>
      <c r="P240" s="4"/>
      <c r="Q240" s="5"/>
      <c r="R240" s="4"/>
      <c r="S240" s="4"/>
      <c r="T240" s="4"/>
      <c r="U240" s="5"/>
      <c r="V240" s="4"/>
      <c r="W240" s="4"/>
      <c r="X240" s="4"/>
      <c r="Y240" s="5"/>
      <c r="Z240" s="4"/>
      <c r="AA240" s="4"/>
      <c r="AB240" s="4"/>
      <c r="AC240" s="5"/>
      <c r="AD240" s="4"/>
      <c r="AE240" s="4"/>
      <c r="AF240" s="4"/>
      <c r="AG240" s="5"/>
      <c r="AH240" s="4"/>
      <c r="AI240" s="4"/>
      <c r="AJ240" s="4"/>
      <c r="AK240" s="5"/>
      <c r="AL240" s="4"/>
      <c r="AM240" s="4"/>
      <c r="AN240" s="4"/>
      <c r="AO240" s="5"/>
      <c r="AP240" s="4"/>
      <c r="AQ240" s="4"/>
      <c r="AR240" s="4"/>
      <c r="AS240" s="5"/>
      <c r="AT240" s="4"/>
      <c r="AU240" s="4"/>
      <c r="AV240" s="4"/>
      <c r="AW240" s="5"/>
      <c r="AX240" s="4"/>
      <c r="AY240" s="4"/>
      <c r="AZ240" s="4"/>
      <c r="BA240" s="5"/>
      <c r="BB240" s="5"/>
      <c r="BC240" s="4"/>
      <c r="BD240" s="4"/>
      <c r="BE240" s="4"/>
      <c r="BF240" s="5"/>
    </row>
    <row r="241" spans="1:58" x14ac:dyDescent="0.35">
      <c r="A241" s="1"/>
      <c r="B241" s="1"/>
      <c r="C241" s="1"/>
      <c r="D241" s="1"/>
      <c r="E241" s="1"/>
      <c r="F241" s="1"/>
      <c r="G241" s="1"/>
      <c r="H241" s="1" t="s">
        <v>250</v>
      </c>
      <c r="I241" s="1"/>
      <c r="J241" s="4">
        <v>0</v>
      </c>
      <c r="K241" s="4"/>
      <c r="L241" s="4"/>
      <c r="M241" s="5"/>
      <c r="N241" s="4">
        <v>0</v>
      </c>
      <c r="O241" s="4"/>
      <c r="P241" s="4"/>
      <c r="Q241" s="5"/>
      <c r="R241" s="4">
        <v>0</v>
      </c>
      <c r="S241" s="4"/>
      <c r="T241" s="4"/>
      <c r="U241" s="5"/>
      <c r="V241" s="4">
        <v>425</v>
      </c>
      <c r="W241" s="4"/>
      <c r="X241" s="4"/>
      <c r="Y241" s="5"/>
      <c r="Z241" s="4">
        <v>0</v>
      </c>
      <c r="AA241" s="4"/>
      <c r="AB241" s="4"/>
      <c r="AC241" s="5"/>
      <c r="AD241" s="4">
        <v>0</v>
      </c>
      <c r="AE241" s="4"/>
      <c r="AF241" s="4"/>
      <c r="AG241" s="5"/>
      <c r="AH241" s="4">
        <v>0</v>
      </c>
      <c r="AI241" s="4"/>
      <c r="AJ241" s="4"/>
      <c r="AK241" s="5"/>
      <c r="AL241" s="4">
        <v>0</v>
      </c>
      <c r="AM241" s="4"/>
      <c r="AN241" s="4"/>
      <c r="AO241" s="5"/>
      <c r="AP241" s="4">
        <v>0</v>
      </c>
      <c r="AQ241" s="4"/>
      <c r="AR241" s="4"/>
      <c r="AS241" s="5"/>
      <c r="AT241" s="4">
        <v>0</v>
      </c>
      <c r="AU241" s="4"/>
      <c r="AV241" s="4"/>
      <c r="AW241" s="5"/>
      <c r="AX241" s="4">
        <v>0</v>
      </c>
      <c r="AY241" s="4"/>
      <c r="AZ241" s="4"/>
      <c r="BA241" s="5"/>
      <c r="BB241" s="5"/>
      <c r="BC241" s="4">
        <f>ROUND(J241+N241+R241+V241+Z241+AD241+AH241+AL241+AP241+AT241+AX241,5)</f>
        <v>425</v>
      </c>
      <c r="BD241" s="4"/>
      <c r="BE241" s="4"/>
      <c r="BF241" s="5"/>
    </row>
    <row r="242" spans="1:58" x14ac:dyDescent="0.35">
      <c r="A242" s="1"/>
      <c r="B242" s="1"/>
      <c r="C242" s="1"/>
      <c r="D242" s="1"/>
      <c r="E242" s="1"/>
      <c r="F242" s="1"/>
      <c r="G242" s="1"/>
      <c r="H242" s="1" t="s">
        <v>251</v>
      </c>
      <c r="I242" s="1"/>
      <c r="J242" s="4">
        <v>0</v>
      </c>
      <c r="K242" s="4"/>
      <c r="L242" s="4"/>
      <c r="M242" s="5"/>
      <c r="N242" s="4">
        <v>0</v>
      </c>
      <c r="O242" s="4"/>
      <c r="P242" s="4"/>
      <c r="Q242" s="5"/>
      <c r="R242" s="4">
        <v>0</v>
      </c>
      <c r="S242" s="4"/>
      <c r="T242" s="4"/>
      <c r="U242" s="5"/>
      <c r="V242" s="4">
        <v>825</v>
      </c>
      <c r="W242" s="4"/>
      <c r="X242" s="4"/>
      <c r="Y242" s="5"/>
      <c r="Z242" s="4">
        <v>0</v>
      </c>
      <c r="AA242" s="4"/>
      <c r="AB242" s="4"/>
      <c r="AC242" s="5"/>
      <c r="AD242" s="4">
        <v>0</v>
      </c>
      <c r="AE242" s="4"/>
      <c r="AF242" s="4"/>
      <c r="AG242" s="5"/>
      <c r="AH242" s="4">
        <v>0</v>
      </c>
      <c r="AI242" s="4"/>
      <c r="AJ242" s="4"/>
      <c r="AK242" s="5"/>
      <c r="AL242" s="4">
        <v>0</v>
      </c>
      <c r="AM242" s="4"/>
      <c r="AN242" s="4"/>
      <c r="AO242" s="5"/>
      <c r="AP242" s="4">
        <v>0</v>
      </c>
      <c r="AQ242" s="4"/>
      <c r="AR242" s="4"/>
      <c r="AS242" s="5"/>
      <c r="AT242" s="4">
        <v>0</v>
      </c>
      <c r="AU242" s="4"/>
      <c r="AV242" s="4"/>
      <c r="AW242" s="5"/>
      <c r="AX242" s="4">
        <v>0</v>
      </c>
      <c r="AY242" s="4"/>
      <c r="AZ242" s="4"/>
      <c r="BA242" s="5"/>
      <c r="BB242" s="5"/>
      <c r="BC242" s="4">
        <f>ROUND(J242+N242+R242+V242+Z242+AD242+AH242+AL242+AP242+AT242+AX242,5)</f>
        <v>825</v>
      </c>
      <c r="BD242" s="4"/>
      <c r="BE242" s="4"/>
      <c r="BF242" s="5"/>
    </row>
    <row r="243" spans="1:58" x14ac:dyDescent="0.35">
      <c r="A243" s="1"/>
      <c r="B243" s="1"/>
      <c r="C243" s="1"/>
      <c r="D243" s="1"/>
      <c r="E243" s="1"/>
      <c r="F243" s="1"/>
      <c r="G243" s="1"/>
      <c r="H243" s="1" t="s">
        <v>252</v>
      </c>
      <c r="I243" s="1"/>
      <c r="J243" s="4">
        <v>0</v>
      </c>
      <c r="K243" s="4"/>
      <c r="L243" s="4"/>
      <c r="M243" s="5"/>
      <c r="N243" s="4">
        <v>0</v>
      </c>
      <c r="O243" s="4"/>
      <c r="P243" s="4"/>
      <c r="Q243" s="5"/>
      <c r="R243" s="4">
        <v>0</v>
      </c>
      <c r="S243" s="4"/>
      <c r="T243" s="4"/>
      <c r="U243" s="5"/>
      <c r="V243" s="4">
        <v>350</v>
      </c>
      <c r="W243" s="4"/>
      <c r="X243" s="4"/>
      <c r="Y243" s="5"/>
      <c r="Z243" s="4">
        <v>0</v>
      </c>
      <c r="AA243" s="4"/>
      <c r="AB243" s="4"/>
      <c r="AC243" s="5"/>
      <c r="AD243" s="4">
        <v>0</v>
      </c>
      <c r="AE243" s="4"/>
      <c r="AF243" s="4"/>
      <c r="AG243" s="5"/>
      <c r="AH243" s="4">
        <v>0</v>
      </c>
      <c r="AI243" s="4"/>
      <c r="AJ243" s="4"/>
      <c r="AK243" s="5"/>
      <c r="AL243" s="4">
        <v>0</v>
      </c>
      <c r="AM243" s="4"/>
      <c r="AN243" s="4"/>
      <c r="AO243" s="5"/>
      <c r="AP243" s="4">
        <v>0</v>
      </c>
      <c r="AQ243" s="4"/>
      <c r="AR243" s="4"/>
      <c r="AS243" s="5"/>
      <c r="AT243" s="4">
        <v>0</v>
      </c>
      <c r="AU243" s="4"/>
      <c r="AV243" s="4"/>
      <c r="AW243" s="5"/>
      <c r="AX243" s="4">
        <v>0</v>
      </c>
      <c r="AY243" s="4"/>
      <c r="AZ243" s="4"/>
      <c r="BA243" s="5"/>
      <c r="BB243" s="5"/>
      <c r="BC243" s="4">
        <f>ROUND(J243+N243+R243+V243+Z243+AD243+AH243+AL243+AP243+AT243+AX243,5)</f>
        <v>350</v>
      </c>
      <c r="BD243" s="4"/>
      <c r="BE243" s="4"/>
      <c r="BF243" s="5"/>
    </row>
    <row r="244" spans="1:58" x14ac:dyDescent="0.35">
      <c r="A244" s="1"/>
      <c r="B244" s="1"/>
      <c r="C244" s="1"/>
      <c r="D244" s="1"/>
      <c r="E244" s="1"/>
      <c r="F244" s="1"/>
      <c r="G244" s="1"/>
      <c r="H244" s="1" t="s">
        <v>253</v>
      </c>
      <c r="I244" s="1"/>
      <c r="J244" s="4">
        <v>0</v>
      </c>
      <c r="K244" s="4"/>
      <c r="L244" s="4"/>
      <c r="M244" s="5"/>
      <c r="N244" s="4">
        <v>0</v>
      </c>
      <c r="O244" s="4"/>
      <c r="P244" s="4"/>
      <c r="Q244" s="5"/>
      <c r="R244" s="4">
        <v>0</v>
      </c>
      <c r="S244" s="4"/>
      <c r="T244" s="4"/>
      <c r="U244" s="5"/>
      <c r="V244" s="4">
        <v>675</v>
      </c>
      <c r="W244" s="4"/>
      <c r="X244" s="4"/>
      <c r="Y244" s="5"/>
      <c r="Z244" s="4">
        <v>0</v>
      </c>
      <c r="AA244" s="4"/>
      <c r="AB244" s="4"/>
      <c r="AC244" s="5"/>
      <c r="AD244" s="4">
        <v>0</v>
      </c>
      <c r="AE244" s="4"/>
      <c r="AF244" s="4"/>
      <c r="AG244" s="5"/>
      <c r="AH244" s="4">
        <v>0</v>
      </c>
      <c r="AI244" s="4"/>
      <c r="AJ244" s="4"/>
      <c r="AK244" s="5"/>
      <c r="AL244" s="4">
        <v>0</v>
      </c>
      <c r="AM244" s="4"/>
      <c r="AN244" s="4"/>
      <c r="AO244" s="5"/>
      <c r="AP244" s="4">
        <v>0</v>
      </c>
      <c r="AQ244" s="4"/>
      <c r="AR244" s="4"/>
      <c r="AS244" s="5"/>
      <c r="AT244" s="4">
        <v>0</v>
      </c>
      <c r="AU244" s="4"/>
      <c r="AV244" s="4"/>
      <c r="AW244" s="5"/>
      <c r="AX244" s="4">
        <v>0</v>
      </c>
      <c r="AY244" s="4"/>
      <c r="AZ244" s="4"/>
      <c r="BA244" s="5"/>
      <c r="BB244" s="5"/>
      <c r="BC244" s="4">
        <f>ROUND(J244+N244+R244+V244+Z244+AD244+AH244+AL244+AP244+AT244+AX244,5)</f>
        <v>675</v>
      </c>
      <c r="BD244" s="4"/>
      <c r="BE244" s="4"/>
      <c r="BF244" s="5"/>
    </row>
    <row r="245" spans="1:58" x14ac:dyDescent="0.35">
      <c r="A245" s="1"/>
      <c r="B245" s="1"/>
      <c r="C245" s="1"/>
      <c r="D245" s="1"/>
      <c r="E245" s="1"/>
      <c r="F245" s="1"/>
      <c r="G245" s="1"/>
      <c r="H245" s="1" t="s">
        <v>254</v>
      </c>
      <c r="I245" s="1"/>
      <c r="J245" s="4">
        <v>0</v>
      </c>
      <c r="K245" s="4"/>
      <c r="L245" s="4"/>
      <c r="M245" s="5"/>
      <c r="N245" s="4">
        <v>0</v>
      </c>
      <c r="O245" s="4"/>
      <c r="P245" s="4"/>
      <c r="Q245" s="5"/>
      <c r="R245" s="4">
        <v>5.29</v>
      </c>
      <c r="S245" s="4"/>
      <c r="T245" s="4"/>
      <c r="U245" s="5"/>
      <c r="V245" s="4">
        <v>13.68</v>
      </c>
      <c r="W245" s="4"/>
      <c r="X245" s="4"/>
      <c r="Y245" s="5"/>
      <c r="Z245" s="4">
        <v>0</v>
      </c>
      <c r="AA245" s="4"/>
      <c r="AB245" s="4"/>
      <c r="AC245" s="5"/>
      <c r="AD245" s="4">
        <v>0</v>
      </c>
      <c r="AE245" s="4"/>
      <c r="AF245" s="4"/>
      <c r="AG245" s="5"/>
      <c r="AH245" s="4">
        <v>0</v>
      </c>
      <c r="AI245" s="4"/>
      <c r="AJ245" s="4"/>
      <c r="AK245" s="5"/>
      <c r="AL245" s="4">
        <v>0</v>
      </c>
      <c r="AM245" s="4"/>
      <c r="AN245" s="4"/>
      <c r="AO245" s="5"/>
      <c r="AP245" s="4">
        <v>0</v>
      </c>
      <c r="AQ245" s="4"/>
      <c r="AR245" s="4"/>
      <c r="AS245" s="5"/>
      <c r="AT245" s="4">
        <v>0</v>
      </c>
      <c r="AU245" s="4"/>
      <c r="AV245" s="4"/>
      <c r="AW245" s="5"/>
      <c r="AX245" s="4">
        <v>0</v>
      </c>
      <c r="AY245" s="4"/>
      <c r="AZ245" s="4"/>
      <c r="BA245" s="5"/>
      <c r="BB245" s="5"/>
      <c r="BC245" s="4">
        <f>ROUND(J245+N245+R245+V245+Z245+AD245+AH245+AL245+AP245+AT245+AX245,5)</f>
        <v>18.97</v>
      </c>
      <c r="BD245" s="4"/>
      <c r="BE245" s="4"/>
      <c r="BF245" s="5"/>
    </row>
    <row r="246" spans="1:58" x14ac:dyDescent="0.35">
      <c r="A246" s="1"/>
      <c r="B246" s="1"/>
      <c r="C246" s="1"/>
      <c r="D246" s="1"/>
      <c r="E246" s="1"/>
      <c r="F246" s="1"/>
      <c r="G246" s="1"/>
      <c r="H246" s="1" t="s">
        <v>255</v>
      </c>
      <c r="I246" s="1"/>
      <c r="J246" s="4">
        <v>0</v>
      </c>
      <c r="K246" s="4"/>
      <c r="L246" s="4"/>
      <c r="M246" s="5"/>
      <c r="N246" s="4">
        <v>0</v>
      </c>
      <c r="O246" s="4"/>
      <c r="P246" s="4"/>
      <c r="Q246" s="5"/>
      <c r="R246" s="4">
        <v>470.52</v>
      </c>
      <c r="S246" s="4"/>
      <c r="T246" s="4"/>
      <c r="U246" s="5"/>
      <c r="V246" s="4">
        <v>0</v>
      </c>
      <c r="W246" s="4"/>
      <c r="X246" s="4"/>
      <c r="Y246" s="5"/>
      <c r="Z246" s="4">
        <v>0</v>
      </c>
      <c r="AA246" s="4"/>
      <c r="AB246" s="4"/>
      <c r="AC246" s="5"/>
      <c r="AD246" s="4">
        <v>0</v>
      </c>
      <c r="AE246" s="4"/>
      <c r="AF246" s="4"/>
      <c r="AG246" s="5"/>
      <c r="AH246" s="4">
        <v>0</v>
      </c>
      <c r="AI246" s="4"/>
      <c r="AJ246" s="4"/>
      <c r="AK246" s="5"/>
      <c r="AL246" s="4">
        <v>0</v>
      </c>
      <c r="AM246" s="4"/>
      <c r="AN246" s="4"/>
      <c r="AO246" s="5"/>
      <c r="AP246" s="4">
        <v>0</v>
      </c>
      <c r="AQ246" s="4"/>
      <c r="AR246" s="4"/>
      <c r="AS246" s="5"/>
      <c r="AT246" s="4">
        <v>0</v>
      </c>
      <c r="AU246" s="4"/>
      <c r="AV246" s="4"/>
      <c r="AW246" s="5"/>
      <c r="AX246" s="4">
        <v>0</v>
      </c>
      <c r="AY246" s="4"/>
      <c r="AZ246" s="4"/>
      <c r="BA246" s="5"/>
      <c r="BB246" s="5"/>
      <c r="BC246" s="4">
        <f>ROUND(J246+N246+R246+V246+Z246+AD246+AH246+AL246+AP246+AT246+AX246,5)</f>
        <v>470.52</v>
      </c>
      <c r="BD246" s="4"/>
      <c r="BE246" s="4"/>
      <c r="BF246" s="5"/>
    </row>
    <row r="247" spans="1:58" x14ac:dyDescent="0.35">
      <c r="A247" s="1"/>
      <c r="B247" s="1"/>
      <c r="C247" s="1"/>
      <c r="D247" s="1"/>
      <c r="E247" s="1"/>
      <c r="F247" s="1"/>
      <c r="G247" s="1"/>
      <c r="H247" s="1" t="s">
        <v>256</v>
      </c>
      <c r="I247" s="1"/>
      <c r="J247" s="4">
        <v>0</v>
      </c>
      <c r="K247" s="4"/>
      <c r="L247" s="4"/>
      <c r="M247" s="5"/>
      <c r="N247" s="4">
        <v>50</v>
      </c>
      <c r="O247" s="4"/>
      <c r="P247" s="4"/>
      <c r="Q247" s="5"/>
      <c r="R247" s="4">
        <v>0</v>
      </c>
      <c r="S247" s="4"/>
      <c r="T247" s="4"/>
      <c r="U247" s="5"/>
      <c r="V247" s="4">
        <v>0</v>
      </c>
      <c r="W247" s="4"/>
      <c r="X247" s="4"/>
      <c r="Y247" s="5"/>
      <c r="Z247" s="4">
        <v>0</v>
      </c>
      <c r="AA247" s="4"/>
      <c r="AB247" s="4"/>
      <c r="AC247" s="5"/>
      <c r="AD247" s="4">
        <v>0</v>
      </c>
      <c r="AE247" s="4"/>
      <c r="AF247" s="4"/>
      <c r="AG247" s="5"/>
      <c r="AH247" s="4">
        <v>0</v>
      </c>
      <c r="AI247" s="4"/>
      <c r="AJ247" s="4"/>
      <c r="AK247" s="5"/>
      <c r="AL247" s="4">
        <v>0</v>
      </c>
      <c r="AM247" s="4"/>
      <c r="AN247" s="4"/>
      <c r="AO247" s="5"/>
      <c r="AP247" s="4">
        <v>0</v>
      </c>
      <c r="AQ247" s="4"/>
      <c r="AR247" s="4"/>
      <c r="AS247" s="5"/>
      <c r="AT247" s="4">
        <v>0</v>
      </c>
      <c r="AU247" s="4"/>
      <c r="AV247" s="4"/>
      <c r="AW247" s="5"/>
      <c r="AX247" s="4">
        <v>0</v>
      </c>
      <c r="AY247" s="4"/>
      <c r="AZ247" s="4"/>
      <c r="BA247" s="5"/>
      <c r="BB247" s="5"/>
      <c r="BC247" s="4">
        <f>ROUND(J247+N247+R247+V247+Z247+AD247+AH247+AL247+AP247+AT247+AX247,5)</f>
        <v>50</v>
      </c>
      <c r="BD247" s="4"/>
      <c r="BE247" s="4"/>
      <c r="BF247" s="5"/>
    </row>
    <row r="248" spans="1:58" x14ac:dyDescent="0.35">
      <c r="A248" s="1"/>
      <c r="B248" s="1"/>
      <c r="C248" s="1"/>
      <c r="D248" s="1"/>
      <c r="E248" s="1"/>
      <c r="F248" s="1"/>
      <c r="G248" s="1"/>
      <c r="H248" s="1" t="s">
        <v>257</v>
      </c>
      <c r="I248" s="1"/>
      <c r="J248" s="4">
        <v>0</v>
      </c>
      <c r="K248" s="4"/>
      <c r="L248" s="4"/>
      <c r="M248" s="5"/>
      <c r="N248" s="4">
        <v>0</v>
      </c>
      <c r="O248" s="4"/>
      <c r="P248" s="4"/>
      <c r="Q248" s="5"/>
      <c r="R248" s="4">
        <v>0</v>
      </c>
      <c r="S248" s="4"/>
      <c r="T248" s="4"/>
      <c r="U248" s="5"/>
      <c r="V248" s="4">
        <v>73.44</v>
      </c>
      <c r="W248" s="4"/>
      <c r="X248" s="4"/>
      <c r="Y248" s="5"/>
      <c r="Z248" s="4">
        <v>35</v>
      </c>
      <c r="AA248" s="4"/>
      <c r="AB248" s="4"/>
      <c r="AC248" s="5"/>
      <c r="AD248" s="4">
        <v>0</v>
      </c>
      <c r="AE248" s="4"/>
      <c r="AF248" s="4"/>
      <c r="AG248" s="5"/>
      <c r="AH248" s="4">
        <v>0</v>
      </c>
      <c r="AI248" s="4"/>
      <c r="AJ248" s="4"/>
      <c r="AK248" s="5"/>
      <c r="AL248" s="4">
        <v>0</v>
      </c>
      <c r="AM248" s="4"/>
      <c r="AN248" s="4"/>
      <c r="AO248" s="5"/>
      <c r="AP248" s="4">
        <v>0</v>
      </c>
      <c r="AQ248" s="4"/>
      <c r="AR248" s="4"/>
      <c r="AS248" s="5"/>
      <c r="AT248" s="4">
        <v>0</v>
      </c>
      <c r="AU248" s="4"/>
      <c r="AV248" s="4"/>
      <c r="AW248" s="5"/>
      <c r="AX248" s="4">
        <v>0</v>
      </c>
      <c r="AY248" s="4"/>
      <c r="AZ248" s="4"/>
      <c r="BA248" s="5"/>
      <c r="BB248" s="5"/>
      <c r="BC248" s="4">
        <f>ROUND(J248+N248+R248+V248+Z248+AD248+AH248+AL248+AP248+AT248+AX248,5)</f>
        <v>108.44</v>
      </c>
      <c r="BD248" s="4"/>
      <c r="BE248" s="4"/>
      <c r="BF248" s="5"/>
    </row>
    <row r="249" spans="1:58" ht="15" thickBot="1" x14ac:dyDescent="0.4">
      <c r="A249" s="1"/>
      <c r="B249" s="1"/>
      <c r="C249" s="1"/>
      <c r="D249" s="1"/>
      <c r="E249" s="1"/>
      <c r="F249" s="1"/>
      <c r="G249" s="1"/>
      <c r="H249" s="1" t="s">
        <v>258</v>
      </c>
      <c r="I249" s="1"/>
      <c r="J249" s="8">
        <v>0</v>
      </c>
      <c r="K249" s="4"/>
      <c r="L249" s="4"/>
      <c r="M249" s="5"/>
      <c r="N249" s="8">
        <v>0</v>
      </c>
      <c r="O249" s="4"/>
      <c r="P249" s="4"/>
      <c r="Q249" s="5"/>
      <c r="R249" s="8">
        <v>4.67</v>
      </c>
      <c r="S249" s="4"/>
      <c r="T249" s="4"/>
      <c r="U249" s="5"/>
      <c r="V249" s="8">
        <v>410.3</v>
      </c>
      <c r="W249" s="4"/>
      <c r="X249" s="4"/>
      <c r="Y249" s="5"/>
      <c r="Z249" s="8">
        <v>144</v>
      </c>
      <c r="AA249" s="4"/>
      <c r="AB249" s="4"/>
      <c r="AC249" s="5"/>
      <c r="AD249" s="8">
        <v>0</v>
      </c>
      <c r="AE249" s="4"/>
      <c r="AF249" s="4"/>
      <c r="AG249" s="5"/>
      <c r="AH249" s="8">
        <v>0</v>
      </c>
      <c r="AI249" s="4"/>
      <c r="AJ249" s="4"/>
      <c r="AK249" s="5"/>
      <c r="AL249" s="8">
        <v>0</v>
      </c>
      <c r="AM249" s="4"/>
      <c r="AN249" s="4"/>
      <c r="AO249" s="5"/>
      <c r="AP249" s="8">
        <v>0</v>
      </c>
      <c r="AQ249" s="4"/>
      <c r="AR249" s="4"/>
      <c r="AS249" s="5"/>
      <c r="AT249" s="8">
        <v>0</v>
      </c>
      <c r="AU249" s="4"/>
      <c r="AV249" s="4"/>
      <c r="AW249" s="5"/>
      <c r="AX249" s="8">
        <v>0</v>
      </c>
      <c r="AY249" s="4"/>
      <c r="AZ249" s="4"/>
      <c r="BA249" s="5"/>
      <c r="BB249" s="5"/>
      <c r="BC249" s="8">
        <f>ROUND(J249+N249+R249+V249+Z249+AD249+AH249+AL249+AP249+AT249+AX249,5)</f>
        <v>558.97</v>
      </c>
      <c r="BD249" s="4"/>
      <c r="BE249" s="4"/>
      <c r="BF249" s="5"/>
    </row>
    <row r="250" spans="1:58" ht="15" thickBot="1" x14ac:dyDescent="0.4">
      <c r="A250" s="1"/>
      <c r="B250" s="1"/>
      <c r="C250" s="1"/>
      <c r="D250" s="1"/>
      <c r="E250" s="1"/>
      <c r="F250" s="1"/>
      <c r="G250" s="1" t="s">
        <v>259</v>
      </c>
      <c r="H250" s="1"/>
      <c r="I250" s="1"/>
      <c r="J250" s="10">
        <f>ROUND(SUM(J240:J249),5)</f>
        <v>0</v>
      </c>
      <c r="K250" s="6"/>
      <c r="L250" s="6"/>
      <c r="M250" s="7"/>
      <c r="N250" s="10">
        <f>ROUND(SUM(N240:N249),5)</f>
        <v>50</v>
      </c>
      <c r="O250" s="6"/>
      <c r="P250" s="6"/>
      <c r="Q250" s="7"/>
      <c r="R250" s="10">
        <f>ROUND(SUM(R240:R249),5)</f>
        <v>480.48</v>
      </c>
      <c r="S250" s="6"/>
      <c r="T250" s="6"/>
      <c r="U250" s="7"/>
      <c r="V250" s="10">
        <f>ROUND(SUM(V240:V249),5)</f>
        <v>2772.42</v>
      </c>
      <c r="W250" s="6"/>
      <c r="X250" s="6"/>
      <c r="Y250" s="7"/>
      <c r="Z250" s="10">
        <f>ROUND(SUM(Z240:Z249),5)</f>
        <v>179</v>
      </c>
      <c r="AA250" s="6"/>
      <c r="AB250" s="6"/>
      <c r="AC250" s="7"/>
      <c r="AD250" s="10">
        <f>ROUND(SUM(AD240:AD249),5)</f>
        <v>0</v>
      </c>
      <c r="AE250" s="6"/>
      <c r="AF250" s="6"/>
      <c r="AG250" s="7"/>
      <c r="AH250" s="10">
        <f>ROUND(SUM(AH240:AH249),5)</f>
        <v>0</v>
      </c>
      <c r="AI250" s="6"/>
      <c r="AJ250" s="6"/>
      <c r="AK250" s="7"/>
      <c r="AL250" s="10">
        <f>ROUND(SUM(AL240:AL249),5)</f>
        <v>0</v>
      </c>
      <c r="AM250" s="6"/>
      <c r="AN250" s="6"/>
      <c r="AO250" s="7"/>
      <c r="AP250" s="10">
        <f>ROUND(SUM(AP240:AP249),5)</f>
        <v>0</v>
      </c>
      <c r="AQ250" s="6"/>
      <c r="AR250" s="6"/>
      <c r="AS250" s="7"/>
      <c r="AT250" s="10">
        <f>ROUND(SUM(AT240:AT249),5)</f>
        <v>0</v>
      </c>
      <c r="AU250" s="6"/>
      <c r="AV250" s="6"/>
      <c r="AW250" s="7"/>
      <c r="AX250" s="10">
        <f>ROUND(SUM(AX240:AX249),5)</f>
        <v>0</v>
      </c>
      <c r="AY250" s="6"/>
      <c r="AZ250" s="6"/>
      <c r="BA250" s="7"/>
      <c r="BB250" s="7"/>
      <c r="BC250" s="10">
        <f>ROUND(J250+N250+R250+V250+Z250+AD250+AH250+AL250+AP250+AT250+AX250,5)</f>
        <v>3481.9</v>
      </c>
      <c r="BD250" s="6"/>
      <c r="BE250" s="6"/>
      <c r="BF250" s="7"/>
    </row>
    <row r="251" spans="1:58" x14ac:dyDescent="0.35">
      <c r="A251" s="1"/>
      <c r="B251" s="1"/>
      <c r="C251" s="1"/>
      <c r="D251" s="1"/>
      <c r="E251" s="1"/>
      <c r="F251" s="1" t="s">
        <v>260</v>
      </c>
      <c r="G251" s="1"/>
      <c r="H251" s="1"/>
      <c r="I251" s="1"/>
      <c r="J251" s="4">
        <f>ROUND(J209+J214+J227+J239+J250,5)</f>
        <v>8414.93</v>
      </c>
      <c r="K251" s="4">
        <f>ROUND(K209+K214+K227+K239+K250,5)</f>
        <v>2360.0100000000002</v>
      </c>
      <c r="L251" s="4">
        <f>ROUND((J251-K251),5)</f>
        <v>6054.92</v>
      </c>
      <c r="M251" s="5">
        <f>ROUND(IF(K251=0, IF(J251=0, 0, 1), J251/K251),5)</f>
        <v>3.5656300000000001</v>
      </c>
      <c r="N251" s="4">
        <f>ROUND(N209+N214+N227+N239+N250,5)</f>
        <v>1355.97</v>
      </c>
      <c r="O251" s="4">
        <f>ROUND(O209+O214+O227+O239+O250,5)</f>
        <v>23558.09</v>
      </c>
      <c r="P251" s="4">
        <f>ROUND((N251-O251),5)</f>
        <v>-22202.12</v>
      </c>
      <c r="Q251" s="5">
        <f>ROUND(IF(O251=0, IF(N251=0, 0, 1), N251/O251),5)</f>
        <v>5.756E-2</v>
      </c>
      <c r="R251" s="4">
        <f>ROUND(R209+R214+R227+R239+R250,5)</f>
        <v>1962.51</v>
      </c>
      <c r="S251" s="4">
        <f>ROUND(S209+S214+S227+S239+S250,5)</f>
        <v>4841.09</v>
      </c>
      <c r="T251" s="4">
        <f>ROUND((R251-S251),5)</f>
        <v>-2878.58</v>
      </c>
      <c r="U251" s="5">
        <f>ROUND(IF(S251=0, IF(R251=0, 0, 1), R251/S251),5)</f>
        <v>0.40538999999999997</v>
      </c>
      <c r="V251" s="4">
        <f>ROUND(V209+V214+V227+V239+V250,5)</f>
        <v>4202.04</v>
      </c>
      <c r="W251" s="4">
        <f>ROUND(W209+W214+W227+W239+W250,5)</f>
        <v>1980.09</v>
      </c>
      <c r="X251" s="4">
        <f>ROUND((V251-W251),5)</f>
        <v>2221.9499999999998</v>
      </c>
      <c r="Y251" s="5">
        <f>ROUND(IF(W251=0, IF(V251=0, 0, 1), V251/W251),5)</f>
        <v>2.12215</v>
      </c>
      <c r="Z251" s="4">
        <f>ROUND(Z209+Z214+Z227+Z239+Z250,5)</f>
        <v>1634.21</v>
      </c>
      <c r="AA251" s="4">
        <f>ROUND(AA209+AA214+AA227+AA239+AA250,5)</f>
        <v>1960.09</v>
      </c>
      <c r="AB251" s="4">
        <f>ROUND((Z251-AA251),5)</f>
        <v>-325.88</v>
      </c>
      <c r="AC251" s="5">
        <f>ROUND(IF(AA251=0, IF(Z251=0, 0, 1), Z251/AA251),5)</f>
        <v>0.83374000000000004</v>
      </c>
      <c r="AD251" s="4">
        <f>ROUND(AD209+AD214+AD227+AD239+AD250,5)</f>
        <v>1205.1099999999999</v>
      </c>
      <c r="AE251" s="4">
        <f>ROUND(AE209+AE214+AE227+AE239+AE250,5)</f>
        <v>1944.09</v>
      </c>
      <c r="AF251" s="4">
        <f>ROUND((AD251-AE251),5)</f>
        <v>-738.98</v>
      </c>
      <c r="AG251" s="5">
        <f>ROUND(IF(AE251=0, IF(AD251=0, 0, 1), AD251/AE251),5)</f>
        <v>0.61987999999999999</v>
      </c>
      <c r="AH251" s="4">
        <f>ROUND(AH209+AH214+AH227+AH239+AH250,5)</f>
        <v>1499.71</v>
      </c>
      <c r="AI251" s="4">
        <f>ROUND(AI209+AI214+AI227+AI239+AI250,5)</f>
        <v>1820.09</v>
      </c>
      <c r="AJ251" s="4">
        <f>ROUND((AH251-AI251),5)</f>
        <v>-320.38</v>
      </c>
      <c r="AK251" s="5">
        <f>ROUND(IF(AI251=0, IF(AH251=0, 0, 1), AH251/AI251),5)</f>
        <v>0.82398000000000005</v>
      </c>
      <c r="AL251" s="4">
        <f>ROUND(AL209+AL214+AL227+AL239+AL250,5)</f>
        <v>967.26</v>
      </c>
      <c r="AM251" s="4">
        <f>ROUND(AM209+AM214+AM227+AM239+AM250,5)</f>
        <v>1597.09</v>
      </c>
      <c r="AN251" s="4">
        <f>ROUND((AL251-AM251),5)</f>
        <v>-629.83000000000004</v>
      </c>
      <c r="AO251" s="5">
        <f>ROUND(IF(AM251=0, IF(AL251=0, 0, 1), AL251/AM251),5)</f>
        <v>0.60563999999999996</v>
      </c>
      <c r="AP251" s="4">
        <f>ROUND(AP209+AP214+AP227+AP239+AP250,5)</f>
        <v>2445.41</v>
      </c>
      <c r="AQ251" s="4">
        <f>ROUND(AQ209+AQ214+AQ227+AQ239+AQ250,5)</f>
        <v>4329.09</v>
      </c>
      <c r="AR251" s="4">
        <f>ROUND((AP251-AQ251),5)</f>
        <v>-1883.68</v>
      </c>
      <c r="AS251" s="5">
        <f>ROUND(IF(AQ251=0, IF(AP251=0, 0, 1), AP251/AQ251),5)</f>
        <v>0.56488000000000005</v>
      </c>
      <c r="AT251" s="4">
        <f>ROUND(AT209+AT214+AT227+AT239+AT250,5)</f>
        <v>5601.58</v>
      </c>
      <c r="AU251" s="4">
        <f>ROUND(AU209+AU214+AU227+AU239+AU250,5)</f>
        <v>6015.09</v>
      </c>
      <c r="AV251" s="4">
        <f>ROUND((AT251-AU251),5)</f>
        <v>-413.51</v>
      </c>
      <c r="AW251" s="5">
        <f>ROUND(IF(AU251=0, IF(AT251=0, 0, 1), AT251/AU251),5)</f>
        <v>0.93125000000000002</v>
      </c>
      <c r="AX251" s="4">
        <f>ROUND(AX209+AX214+AX227+AX239+AX250,5)</f>
        <v>15673.59</v>
      </c>
      <c r="AY251" s="4">
        <f>ROUND(AY209+AY214+AY227+AY239+AY250,5)</f>
        <v>14309.09</v>
      </c>
      <c r="AZ251" s="4">
        <f>ROUND((AX251-AY251),5)</f>
        <v>1364.5</v>
      </c>
      <c r="BA251" s="5">
        <f>ROUND(IF(AY251=0, IF(AX251=0, 0, 1), AX251/AY251),5)</f>
        <v>1.0953599999999999</v>
      </c>
      <c r="BB251" s="5"/>
      <c r="BC251" s="4">
        <f>ROUND(J251+N251+R251+V251+Z251+AD251+AH251+AL251+AP251+AT251+AX251,5)</f>
        <v>44962.32</v>
      </c>
      <c r="BD251" s="4">
        <f>ROUND(K251+O251+S251+W251+AA251+AE251+AI251+AM251+AQ251+AU251+AY251,5)</f>
        <v>64713.91</v>
      </c>
      <c r="BE251" s="4">
        <f>ROUND((BC251-BD251),5)</f>
        <v>-19751.59</v>
      </c>
      <c r="BF251" s="5">
        <f>ROUND(IF(BD251=0, IF(BC251=0, 0, 1), BC251/BD251),5)</f>
        <v>0.69479000000000002</v>
      </c>
    </row>
    <row r="252" spans="1:58" x14ac:dyDescent="0.35">
      <c r="A252" s="1"/>
      <c r="B252" s="1"/>
      <c r="C252" s="1"/>
      <c r="D252" s="1"/>
      <c r="E252" s="1"/>
      <c r="F252" s="1" t="s">
        <v>261</v>
      </c>
      <c r="G252" s="1"/>
      <c r="H252" s="1"/>
      <c r="I252" s="1"/>
      <c r="J252" s="4"/>
      <c r="K252" s="4"/>
      <c r="L252" s="4"/>
      <c r="M252" s="5"/>
      <c r="N252" s="4"/>
      <c r="O252" s="4"/>
      <c r="P252" s="4"/>
      <c r="Q252" s="5"/>
      <c r="R252" s="4"/>
      <c r="S252" s="4"/>
      <c r="T252" s="4"/>
      <c r="U252" s="5"/>
      <c r="V252" s="4"/>
      <c r="W252" s="4"/>
      <c r="X252" s="4"/>
      <c r="Y252" s="5"/>
      <c r="Z252" s="4"/>
      <c r="AA252" s="4"/>
      <c r="AB252" s="4"/>
      <c r="AC252" s="5"/>
      <c r="AD252" s="4"/>
      <c r="AE252" s="4"/>
      <c r="AF252" s="4"/>
      <c r="AG252" s="5"/>
      <c r="AH252" s="4"/>
      <c r="AI252" s="4"/>
      <c r="AJ252" s="4"/>
      <c r="AK252" s="5"/>
      <c r="AL252" s="4"/>
      <c r="AM252" s="4"/>
      <c r="AN252" s="4"/>
      <c r="AO252" s="5"/>
      <c r="AP252" s="4"/>
      <c r="AQ252" s="4"/>
      <c r="AR252" s="4"/>
      <c r="AS252" s="5"/>
      <c r="AT252" s="4"/>
      <c r="AU252" s="4"/>
      <c r="AV252" s="4"/>
      <c r="AW252" s="5"/>
      <c r="AX252" s="4"/>
      <c r="AY252" s="4"/>
      <c r="AZ252" s="4"/>
      <c r="BA252" s="5"/>
      <c r="BB252" s="5"/>
      <c r="BC252" s="4"/>
      <c r="BD252" s="4"/>
      <c r="BE252" s="4"/>
      <c r="BF252" s="5"/>
    </row>
    <row r="253" spans="1:58" ht="15" thickBot="1" x14ac:dyDescent="0.4">
      <c r="A253" s="1"/>
      <c r="B253" s="1"/>
      <c r="C253" s="1"/>
      <c r="D253" s="1"/>
      <c r="E253" s="1"/>
      <c r="F253" s="1"/>
      <c r="G253" s="1" t="s">
        <v>262</v>
      </c>
      <c r="H253" s="1"/>
      <c r="I253" s="1"/>
      <c r="J253" s="6">
        <v>0</v>
      </c>
      <c r="K253" s="6">
        <v>550</v>
      </c>
      <c r="L253" s="6">
        <f>ROUND((J253-K253),5)</f>
        <v>-550</v>
      </c>
      <c r="M253" s="7">
        <f>ROUND(IF(K253=0, IF(J253=0, 0, 1), J253/K253),5)</f>
        <v>0</v>
      </c>
      <c r="N253" s="6">
        <v>0</v>
      </c>
      <c r="O253" s="6">
        <v>0</v>
      </c>
      <c r="P253" s="6">
        <f>ROUND((N253-O253),5)</f>
        <v>0</v>
      </c>
      <c r="Q253" s="7">
        <f>ROUND(IF(O253=0, IF(N253=0, 0, 1), N253/O253),5)</f>
        <v>0</v>
      </c>
      <c r="R253" s="6">
        <v>0</v>
      </c>
      <c r="S253" s="6">
        <v>2780</v>
      </c>
      <c r="T253" s="6">
        <f>ROUND((R253-S253),5)</f>
        <v>-2780</v>
      </c>
      <c r="U253" s="7">
        <f>ROUND(IF(S253=0, IF(R253=0, 0, 1), R253/S253),5)</f>
        <v>0</v>
      </c>
      <c r="V253" s="6">
        <v>121</v>
      </c>
      <c r="W253" s="6">
        <v>0</v>
      </c>
      <c r="X253" s="6">
        <f>ROUND((V253-W253),5)</f>
        <v>121</v>
      </c>
      <c r="Y253" s="7">
        <f>ROUND(IF(W253=0, IF(V253=0, 0, 1), V253/W253),5)</f>
        <v>1</v>
      </c>
      <c r="Z253" s="6">
        <v>0</v>
      </c>
      <c r="AA253" s="6">
        <v>0</v>
      </c>
      <c r="AB253" s="6">
        <f>ROUND((Z253-AA253),5)</f>
        <v>0</v>
      </c>
      <c r="AC253" s="7">
        <f>ROUND(IF(AA253=0, IF(Z253=0, 0, 1), Z253/AA253),5)</f>
        <v>0</v>
      </c>
      <c r="AD253" s="6">
        <v>250.64</v>
      </c>
      <c r="AE253" s="6">
        <v>250</v>
      </c>
      <c r="AF253" s="6">
        <f>ROUND((AD253-AE253),5)</f>
        <v>0.64</v>
      </c>
      <c r="AG253" s="7">
        <f>ROUND(IF(AE253=0, IF(AD253=0, 0, 1), AD253/AE253),5)</f>
        <v>1.0025599999999999</v>
      </c>
      <c r="AH253" s="6">
        <v>0</v>
      </c>
      <c r="AI253" s="6">
        <v>0</v>
      </c>
      <c r="AJ253" s="6">
        <f>ROUND((AH253-AI253),5)</f>
        <v>0</v>
      </c>
      <c r="AK253" s="7">
        <f>ROUND(IF(AI253=0, IF(AH253=0, 0, 1), AH253/AI253),5)</f>
        <v>0</v>
      </c>
      <c r="AL253" s="6">
        <v>0</v>
      </c>
      <c r="AM253" s="6">
        <v>0</v>
      </c>
      <c r="AN253" s="6">
        <f>ROUND((AL253-AM253),5)</f>
        <v>0</v>
      </c>
      <c r="AO253" s="7">
        <f>ROUND(IF(AM253=0, IF(AL253=0, 0, 1), AL253/AM253),5)</f>
        <v>0</v>
      </c>
      <c r="AP253" s="6">
        <v>0</v>
      </c>
      <c r="AQ253" s="6">
        <v>0</v>
      </c>
      <c r="AR253" s="6">
        <f>ROUND((AP253-AQ253),5)</f>
        <v>0</v>
      </c>
      <c r="AS253" s="7">
        <f>ROUND(IF(AQ253=0, IF(AP253=0, 0, 1), AP253/AQ253),5)</f>
        <v>0</v>
      </c>
      <c r="AT253" s="6">
        <v>0</v>
      </c>
      <c r="AU253" s="6">
        <v>0</v>
      </c>
      <c r="AV253" s="6">
        <f>ROUND((AT253-AU253),5)</f>
        <v>0</v>
      </c>
      <c r="AW253" s="7">
        <f>ROUND(IF(AU253=0, IF(AT253=0, 0, 1), AT253/AU253),5)</f>
        <v>0</v>
      </c>
      <c r="AX253" s="6">
        <v>3825.1</v>
      </c>
      <c r="AY253" s="6">
        <v>290</v>
      </c>
      <c r="AZ253" s="6">
        <f>ROUND((AX253-AY253),5)</f>
        <v>3535.1</v>
      </c>
      <c r="BA253" s="7">
        <f>ROUND(IF(AY253=0, IF(AX253=0, 0, 1), AX253/AY253),5)</f>
        <v>13.19</v>
      </c>
      <c r="BB253" s="7"/>
      <c r="BC253" s="6">
        <f>ROUND(J253+N253+R253+V253+Z253+AD253+AH253+AL253+AP253+AT253+AX253,5)</f>
        <v>4196.74</v>
      </c>
      <c r="BD253" s="6">
        <f>ROUND(K253+O253+S253+W253+AA253+AE253+AI253+AM253+AQ253+AU253+AY253,5)</f>
        <v>3870</v>
      </c>
      <c r="BE253" s="6">
        <f>ROUND((BC253-BD253),5)</f>
        <v>326.74</v>
      </c>
      <c r="BF253" s="7">
        <f>ROUND(IF(BD253=0, IF(BC253=0, 0, 1), BC253/BD253),5)</f>
        <v>1.08443</v>
      </c>
    </row>
    <row r="254" spans="1:58" x14ac:dyDescent="0.35">
      <c r="A254" s="1"/>
      <c r="B254" s="1"/>
      <c r="C254" s="1"/>
      <c r="D254" s="1"/>
      <c r="E254" s="1"/>
      <c r="F254" s="1" t="s">
        <v>263</v>
      </c>
      <c r="G254" s="1"/>
      <c r="H254" s="1"/>
      <c r="I254" s="1"/>
      <c r="J254" s="4">
        <f>ROUND(SUM(J252:J253),5)</f>
        <v>0</v>
      </c>
      <c r="K254" s="4">
        <f>ROUND(SUM(K252:K253),5)</f>
        <v>550</v>
      </c>
      <c r="L254" s="4">
        <f>ROUND((J254-K254),5)</f>
        <v>-550</v>
      </c>
      <c r="M254" s="5">
        <f>ROUND(IF(K254=0, IF(J254=0, 0, 1), J254/K254),5)</f>
        <v>0</v>
      </c>
      <c r="N254" s="4">
        <f>ROUND(SUM(N252:N253),5)</f>
        <v>0</v>
      </c>
      <c r="O254" s="4">
        <f>ROUND(SUM(O252:O253),5)</f>
        <v>0</v>
      </c>
      <c r="P254" s="4">
        <f>ROUND((N254-O254),5)</f>
        <v>0</v>
      </c>
      <c r="Q254" s="5">
        <f>ROUND(IF(O254=0, IF(N254=0, 0, 1), N254/O254),5)</f>
        <v>0</v>
      </c>
      <c r="R254" s="4">
        <f>ROUND(SUM(R252:R253),5)</f>
        <v>0</v>
      </c>
      <c r="S254" s="4">
        <f>ROUND(SUM(S252:S253),5)</f>
        <v>2780</v>
      </c>
      <c r="T254" s="4">
        <f>ROUND((R254-S254),5)</f>
        <v>-2780</v>
      </c>
      <c r="U254" s="5">
        <f>ROUND(IF(S254=0, IF(R254=0, 0, 1), R254/S254),5)</f>
        <v>0</v>
      </c>
      <c r="V254" s="4">
        <f>ROUND(SUM(V252:V253),5)</f>
        <v>121</v>
      </c>
      <c r="W254" s="4">
        <f>ROUND(SUM(W252:W253),5)</f>
        <v>0</v>
      </c>
      <c r="X254" s="4">
        <f>ROUND((V254-W254),5)</f>
        <v>121</v>
      </c>
      <c r="Y254" s="5">
        <f>ROUND(IF(W254=0, IF(V254=0, 0, 1), V254/W254),5)</f>
        <v>1</v>
      </c>
      <c r="Z254" s="4">
        <f>ROUND(SUM(Z252:Z253),5)</f>
        <v>0</v>
      </c>
      <c r="AA254" s="4">
        <f>ROUND(SUM(AA252:AA253),5)</f>
        <v>0</v>
      </c>
      <c r="AB254" s="4">
        <f>ROUND((Z254-AA254),5)</f>
        <v>0</v>
      </c>
      <c r="AC254" s="5">
        <f>ROUND(IF(AA254=0, IF(Z254=0, 0, 1), Z254/AA254),5)</f>
        <v>0</v>
      </c>
      <c r="AD254" s="4">
        <f>ROUND(SUM(AD252:AD253),5)</f>
        <v>250.64</v>
      </c>
      <c r="AE254" s="4">
        <f>ROUND(SUM(AE252:AE253),5)</f>
        <v>250</v>
      </c>
      <c r="AF254" s="4">
        <f>ROUND((AD254-AE254),5)</f>
        <v>0.64</v>
      </c>
      <c r="AG254" s="5">
        <f>ROUND(IF(AE254=0, IF(AD254=0, 0, 1), AD254/AE254),5)</f>
        <v>1.0025599999999999</v>
      </c>
      <c r="AH254" s="4">
        <f>ROUND(SUM(AH252:AH253),5)</f>
        <v>0</v>
      </c>
      <c r="AI254" s="4">
        <f>ROUND(SUM(AI252:AI253),5)</f>
        <v>0</v>
      </c>
      <c r="AJ254" s="4">
        <f>ROUND((AH254-AI254),5)</f>
        <v>0</v>
      </c>
      <c r="AK254" s="5">
        <f>ROUND(IF(AI254=0, IF(AH254=0, 0, 1), AH254/AI254),5)</f>
        <v>0</v>
      </c>
      <c r="AL254" s="4">
        <f>ROUND(SUM(AL252:AL253),5)</f>
        <v>0</v>
      </c>
      <c r="AM254" s="4">
        <f>ROUND(SUM(AM252:AM253),5)</f>
        <v>0</v>
      </c>
      <c r="AN254" s="4">
        <f>ROUND((AL254-AM254),5)</f>
        <v>0</v>
      </c>
      <c r="AO254" s="5">
        <f>ROUND(IF(AM254=0, IF(AL254=0, 0, 1), AL254/AM254),5)</f>
        <v>0</v>
      </c>
      <c r="AP254" s="4">
        <f>ROUND(SUM(AP252:AP253),5)</f>
        <v>0</v>
      </c>
      <c r="AQ254" s="4">
        <f>ROUND(SUM(AQ252:AQ253),5)</f>
        <v>0</v>
      </c>
      <c r="AR254" s="4">
        <f>ROUND((AP254-AQ254),5)</f>
        <v>0</v>
      </c>
      <c r="AS254" s="5">
        <f>ROUND(IF(AQ254=0, IF(AP254=0, 0, 1), AP254/AQ254),5)</f>
        <v>0</v>
      </c>
      <c r="AT254" s="4">
        <f>ROUND(SUM(AT252:AT253),5)</f>
        <v>0</v>
      </c>
      <c r="AU254" s="4">
        <f>ROUND(SUM(AU252:AU253),5)</f>
        <v>0</v>
      </c>
      <c r="AV254" s="4">
        <f>ROUND((AT254-AU254),5)</f>
        <v>0</v>
      </c>
      <c r="AW254" s="5">
        <f>ROUND(IF(AU254=0, IF(AT254=0, 0, 1), AT254/AU254),5)</f>
        <v>0</v>
      </c>
      <c r="AX254" s="4">
        <f>ROUND(SUM(AX252:AX253),5)</f>
        <v>3825.1</v>
      </c>
      <c r="AY254" s="4">
        <f>ROUND(SUM(AY252:AY253),5)</f>
        <v>290</v>
      </c>
      <c r="AZ254" s="4">
        <f>ROUND((AX254-AY254),5)</f>
        <v>3535.1</v>
      </c>
      <c r="BA254" s="5">
        <f>ROUND(IF(AY254=0, IF(AX254=0, 0, 1), AX254/AY254),5)</f>
        <v>13.19</v>
      </c>
      <c r="BB254" s="5"/>
      <c r="BC254" s="4">
        <f>ROUND(J254+N254+R254+V254+Z254+AD254+AH254+AL254+AP254+AT254+AX254,5)</f>
        <v>4196.74</v>
      </c>
      <c r="BD254" s="4">
        <f>ROUND(K254+O254+S254+W254+AA254+AE254+AI254+AM254+AQ254+AU254+AY254,5)</f>
        <v>3870</v>
      </c>
      <c r="BE254" s="4">
        <f>ROUND((BC254-BD254),5)</f>
        <v>326.74</v>
      </c>
      <c r="BF254" s="5">
        <f>ROUND(IF(BD254=0, IF(BC254=0, 0, 1), BC254/BD254),5)</f>
        <v>1.08443</v>
      </c>
    </row>
    <row r="255" spans="1:58" x14ac:dyDescent="0.35">
      <c r="A255" s="1"/>
      <c r="B255" s="1"/>
      <c r="C255" s="1"/>
      <c r="D255" s="1"/>
      <c r="E255" s="1"/>
      <c r="F255" s="1" t="s">
        <v>264</v>
      </c>
      <c r="G255" s="1"/>
      <c r="H255" s="1"/>
      <c r="I255" s="1"/>
      <c r="J255" s="4"/>
      <c r="K255" s="4"/>
      <c r="L255" s="4"/>
      <c r="M255" s="5"/>
      <c r="N255" s="4"/>
      <c r="O255" s="4"/>
      <c r="P255" s="4"/>
      <c r="Q255" s="5"/>
      <c r="R255" s="4"/>
      <c r="S255" s="4"/>
      <c r="T255" s="4"/>
      <c r="U255" s="5"/>
      <c r="V255" s="4"/>
      <c r="W255" s="4"/>
      <c r="X255" s="4"/>
      <c r="Y255" s="5"/>
      <c r="Z255" s="4"/>
      <c r="AA255" s="4"/>
      <c r="AB255" s="4"/>
      <c r="AC255" s="5"/>
      <c r="AD255" s="4"/>
      <c r="AE255" s="4"/>
      <c r="AF255" s="4"/>
      <c r="AG255" s="5"/>
      <c r="AH255" s="4"/>
      <c r="AI255" s="4"/>
      <c r="AJ255" s="4"/>
      <c r="AK255" s="5"/>
      <c r="AL255" s="4"/>
      <c r="AM255" s="4"/>
      <c r="AN255" s="4"/>
      <c r="AO255" s="5"/>
      <c r="AP255" s="4"/>
      <c r="AQ255" s="4"/>
      <c r="AR255" s="4"/>
      <c r="AS255" s="5"/>
      <c r="AT255" s="4"/>
      <c r="AU255" s="4"/>
      <c r="AV255" s="4"/>
      <c r="AW255" s="5"/>
      <c r="AX255" s="4"/>
      <c r="AY255" s="4"/>
      <c r="AZ255" s="4"/>
      <c r="BA255" s="5"/>
      <c r="BB255" s="5"/>
      <c r="BC255" s="4"/>
      <c r="BD255" s="4"/>
      <c r="BE255" s="4"/>
      <c r="BF255" s="5"/>
    </row>
    <row r="256" spans="1:58" x14ac:dyDescent="0.35">
      <c r="A256" s="1"/>
      <c r="B256" s="1"/>
      <c r="C256" s="1"/>
      <c r="D256" s="1"/>
      <c r="E256" s="1"/>
      <c r="F256" s="1"/>
      <c r="G256" s="1" t="s">
        <v>265</v>
      </c>
      <c r="H256" s="1"/>
      <c r="I256" s="1"/>
      <c r="J256" s="4"/>
      <c r="K256" s="4"/>
      <c r="L256" s="4"/>
      <c r="M256" s="5"/>
      <c r="N256" s="4"/>
      <c r="O256" s="4"/>
      <c r="P256" s="4"/>
      <c r="Q256" s="5"/>
      <c r="R256" s="4"/>
      <c r="S256" s="4"/>
      <c r="T256" s="4"/>
      <c r="U256" s="5"/>
      <c r="V256" s="4"/>
      <c r="W256" s="4"/>
      <c r="X256" s="4"/>
      <c r="Y256" s="5"/>
      <c r="Z256" s="4"/>
      <c r="AA256" s="4"/>
      <c r="AB256" s="4"/>
      <c r="AC256" s="5"/>
      <c r="AD256" s="4"/>
      <c r="AE256" s="4"/>
      <c r="AF256" s="4"/>
      <c r="AG256" s="5"/>
      <c r="AH256" s="4"/>
      <c r="AI256" s="4"/>
      <c r="AJ256" s="4"/>
      <c r="AK256" s="5"/>
      <c r="AL256" s="4"/>
      <c r="AM256" s="4"/>
      <c r="AN256" s="4"/>
      <c r="AO256" s="5"/>
      <c r="AP256" s="4"/>
      <c r="AQ256" s="4"/>
      <c r="AR256" s="4"/>
      <c r="AS256" s="5"/>
      <c r="AT256" s="4"/>
      <c r="AU256" s="4"/>
      <c r="AV256" s="4"/>
      <c r="AW256" s="5"/>
      <c r="AX256" s="4"/>
      <c r="AY256" s="4"/>
      <c r="AZ256" s="4"/>
      <c r="BA256" s="5"/>
      <c r="BB256" s="5"/>
      <c r="BC256" s="4"/>
      <c r="BD256" s="4"/>
      <c r="BE256" s="4"/>
      <c r="BF256" s="5"/>
    </row>
    <row r="257" spans="1:58" x14ac:dyDescent="0.35">
      <c r="A257" s="1"/>
      <c r="B257" s="1"/>
      <c r="C257" s="1"/>
      <c r="D257" s="1"/>
      <c r="E257" s="1"/>
      <c r="F257" s="1"/>
      <c r="G257" s="1"/>
      <c r="H257" s="1" t="s">
        <v>266</v>
      </c>
      <c r="I257" s="1"/>
      <c r="J257" s="4"/>
      <c r="K257" s="4"/>
      <c r="L257" s="4"/>
      <c r="M257" s="5"/>
      <c r="N257" s="4"/>
      <c r="O257" s="4"/>
      <c r="P257" s="4"/>
      <c r="Q257" s="5"/>
      <c r="R257" s="4"/>
      <c r="S257" s="4"/>
      <c r="T257" s="4"/>
      <c r="U257" s="5"/>
      <c r="V257" s="4"/>
      <c r="W257" s="4"/>
      <c r="X257" s="4"/>
      <c r="Y257" s="5"/>
      <c r="Z257" s="4"/>
      <c r="AA257" s="4"/>
      <c r="AB257" s="4"/>
      <c r="AC257" s="5"/>
      <c r="AD257" s="4"/>
      <c r="AE257" s="4"/>
      <c r="AF257" s="4"/>
      <c r="AG257" s="5"/>
      <c r="AH257" s="4"/>
      <c r="AI257" s="4"/>
      <c r="AJ257" s="4"/>
      <c r="AK257" s="5"/>
      <c r="AL257" s="4"/>
      <c r="AM257" s="4"/>
      <c r="AN257" s="4"/>
      <c r="AO257" s="5"/>
      <c r="AP257" s="4"/>
      <c r="AQ257" s="4"/>
      <c r="AR257" s="4"/>
      <c r="AS257" s="5"/>
      <c r="AT257" s="4"/>
      <c r="AU257" s="4"/>
      <c r="AV257" s="4"/>
      <c r="AW257" s="5"/>
      <c r="AX257" s="4"/>
      <c r="AY257" s="4"/>
      <c r="AZ257" s="4"/>
      <c r="BA257" s="5"/>
      <c r="BB257" s="5"/>
      <c r="BC257" s="4"/>
      <c r="BD257" s="4"/>
      <c r="BE257" s="4"/>
      <c r="BF257" s="5"/>
    </row>
    <row r="258" spans="1:58" ht="15" thickBot="1" x14ac:dyDescent="0.4">
      <c r="A258" s="1"/>
      <c r="B258" s="1"/>
      <c r="C258" s="1"/>
      <c r="D258" s="1"/>
      <c r="E258" s="1"/>
      <c r="F258" s="1"/>
      <c r="G258" s="1"/>
      <c r="H258" s="1"/>
      <c r="I258" s="1" t="s">
        <v>267</v>
      </c>
      <c r="J258" s="6">
        <v>0</v>
      </c>
      <c r="K258" s="6">
        <v>0</v>
      </c>
      <c r="L258" s="6">
        <f>ROUND((J258-K258),5)</f>
        <v>0</v>
      </c>
      <c r="M258" s="7">
        <f>ROUND(IF(K258=0, IF(J258=0, 0, 1), J258/K258),5)</f>
        <v>0</v>
      </c>
      <c r="N258" s="6">
        <v>0</v>
      </c>
      <c r="O258" s="6">
        <v>0</v>
      </c>
      <c r="P258" s="6">
        <f>ROUND((N258-O258),5)</f>
        <v>0</v>
      </c>
      <c r="Q258" s="7">
        <f>ROUND(IF(O258=0, IF(N258=0, 0, 1), N258/O258),5)</f>
        <v>0</v>
      </c>
      <c r="R258" s="6">
        <v>0</v>
      </c>
      <c r="S258" s="6">
        <v>0</v>
      </c>
      <c r="T258" s="6">
        <f>ROUND((R258-S258),5)</f>
        <v>0</v>
      </c>
      <c r="U258" s="7">
        <f>ROUND(IF(S258=0, IF(R258=0, 0, 1), R258/S258),5)</f>
        <v>0</v>
      </c>
      <c r="V258" s="6">
        <v>0</v>
      </c>
      <c r="W258" s="6">
        <v>0</v>
      </c>
      <c r="X258" s="6">
        <f>ROUND((V258-W258),5)</f>
        <v>0</v>
      </c>
      <c r="Y258" s="7">
        <f>ROUND(IF(W258=0, IF(V258=0, 0, 1), V258/W258),5)</f>
        <v>0</v>
      </c>
      <c r="Z258" s="6">
        <v>0</v>
      </c>
      <c r="AA258" s="6">
        <v>0</v>
      </c>
      <c r="AB258" s="6">
        <f>ROUND((Z258-AA258),5)</f>
        <v>0</v>
      </c>
      <c r="AC258" s="7">
        <f>ROUND(IF(AA258=0, IF(Z258=0, 0, 1), Z258/AA258),5)</f>
        <v>0</v>
      </c>
      <c r="AD258" s="6">
        <v>0</v>
      </c>
      <c r="AE258" s="6">
        <v>0</v>
      </c>
      <c r="AF258" s="6">
        <f>ROUND((AD258-AE258),5)</f>
        <v>0</v>
      </c>
      <c r="AG258" s="7">
        <f>ROUND(IF(AE258=0, IF(AD258=0, 0, 1), AD258/AE258),5)</f>
        <v>0</v>
      </c>
      <c r="AH258" s="6">
        <v>0</v>
      </c>
      <c r="AI258" s="6">
        <v>0</v>
      </c>
      <c r="AJ258" s="6">
        <f>ROUND((AH258-AI258),5)</f>
        <v>0</v>
      </c>
      <c r="AK258" s="7">
        <f>ROUND(IF(AI258=0, IF(AH258=0, 0, 1), AH258/AI258),5)</f>
        <v>0</v>
      </c>
      <c r="AL258" s="6">
        <v>0</v>
      </c>
      <c r="AM258" s="6">
        <v>0</v>
      </c>
      <c r="AN258" s="6">
        <f>ROUND((AL258-AM258),5)</f>
        <v>0</v>
      </c>
      <c r="AO258" s="7">
        <f>ROUND(IF(AM258=0, IF(AL258=0, 0, 1), AL258/AM258),5)</f>
        <v>0</v>
      </c>
      <c r="AP258" s="6">
        <v>0</v>
      </c>
      <c r="AQ258" s="6">
        <v>0</v>
      </c>
      <c r="AR258" s="6">
        <f>ROUND((AP258-AQ258),5)</f>
        <v>0</v>
      </c>
      <c r="AS258" s="7">
        <f>ROUND(IF(AQ258=0, IF(AP258=0, 0, 1), AP258/AQ258),5)</f>
        <v>0</v>
      </c>
      <c r="AT258" s="6">
        <v>0</v>
      </c>
      <c r="AU258" s="6">
        <v>0</v>
      </c>
      <c r="AV258" s="6">
        <f>ROUND((AT258-AU258),5)</f>
        <v>0</v>
      </c>
      <c r="AW258" s="7">
        <f>ROUND(IF(AU258=0, IF(AT258=0, 0, 1), AT258/AU258),5)</f>
        <v>0</v>
      </c>
      <c r="AX258" s="6">
        <v>0</v>
      </c>
      <c r="AY258" s="6">
        <v>0</v>
      </c>
      <c r="AZ258" s="6">
        <f>ROUND((AX258-AY258),5)</f>
        <v>0</v>
      </c>
      <c r="BA258" s="7">
        <f>ROUND(IF(AY258=0, IF(AX258=0, 0, 1), AX258/AY258),5)</f>
        <v>0</v>
      </c>
      <c r="BB258" s="7"/>
      <c r="BC258" s="6">
        <f>ROUND(J258+N258+R258+V258+Z258+AD258+AH258+AL258+AP258+AT258+AX258,5)</f>
        <v>0</v>
      </c>
      <c r="BD258" s="6">
        <f>ROUND(K258+O258+S258+W258+AA258+AE258+AI258+AM258+AQ258+AU258+AY258,5)</f>
        <v>0</v>
      </c>
      <c r="BE258" s="6">
        <f>ROUND((BC258-BD258),5)</f>
        <v>0</v>
      </c>
      <c r="BF258" s="7">
        <f>ROUND(IF(BD258=0, IF(BC258=0, 0, 1), BC258/BD258),5)</f>
        <v>0</v>
      </c>
    </row>
    <row r="259" spans="1:58" x14ac:dyDescent="0.35">
      <c r="A259" s="1"/>
      <c r="B259" s="1"/>
      <c r="C259" s="1"/>
      <c r="D259" s="1"/>
      <c r="E259" s="1"/>
      <c r="F259" s="1"/>
      <c r="G259" s="1"/>
      <c r="H259" s="1" t="s">
        <v>268</v>
      </c>
      <c r="I259" s="1"/>
      <c r="J259" s="4">
        <f>ROUND(SUM(J257:J258),5)</f>
        <v>0</v>
      </c>
      <c r="K259" s="4">
        <f>ROUND(SUM(K257:K258),5)</f>
        <v>0</v>
      </c>
      <c r="L259" s="4">
        <f>ROUND((J259-K259),5)</f>
        <v>0</v>
      </c>
      <c r="M259" s="5">
        <f>ROUND(IF(K259=0, IF(J259=0, 0, 1), J259/K259),5)</f>
        <v>0</v>
      </c>
      <c r="N259" s="4">
        <f>ROUND(SUM(N257:N258),5)</f>
        <v>0</v>
      </c>
      <c r="O259" s="4">
        <f>ROUND(SUM(O257:O258),5)</f>
        <v>0</v>
      </c>
      <c r="P259" s="4">
        <f>ROUND((N259-O259),5)</f>
        <v>0</v>
      </c>
      <c r="Q259" s="5">
        <f>ROUND(IF(O259=0, IF(N259=0, 0, 1), N259/O259),5)</f>
        <v>0</v>
      </c>
      <c r="R259" s="4">
        <f>ROUND(SUM(R257:R258),5)</f>
        <v>0</v>
      </c>
      <c r="S259" s="4">
        <f>ROUND(SUM(S257:S258),5)</f>
        <v>0</v>
      </c>
      <c r="T259" s="4">
        <f>ROUND((R259-S259),5)</f>
        <v>0</v>
      </c>
      <c r="U259" s="5">
        <f>ROUND(IF(S259=0, IF(R259=0, 0, 1), R259/S259),5)</f>
        <v>0</v>
      </c>
      <c r="V259" s="4">
        <f>ROUND(SUM(V257:V258),5)</f>
        <v>0</v>
      </c>
      <c r="W259" s="4">
        <f>ROUND(SUM(W257:W258),5)</f>
        <v>0</v>
      </c>
      <c r="X259" s="4">
        <f>ROUND((V259-W259),5)</f>
        <v>0</v>
      </c>
      <c r="Y259" s="5">
        <f>ROUND(IF(W259=0, IF(V259=0, 0, 1), V259/W259),5)</f>
        <v>0</v>
      </c>
      <c r="Z259" s="4">
        <f>ROUND(SUM(Z257:Z258),5)</f>
        <v>0</v>
      </c>
      <c r="AA259" s="4">
        <f>ROUND(SUM(AA257:AA258),5)</f>
        <v>0</v>
      </c>
      <c r="AB259" s="4">
        <f>ROUND((Z259-AA259),5)</f>
        <v>0</v>
      </c>
      <c r="AC259" s="5">
        <f>ROUND(IF(AA259=0, IF(Z259=0, 0, 1), Z259/AA259),5)</f>
        <v>0</v>
      </c>
      <c r="AD259" s="4">
        <f>ROUND(SUM(AD257:AD258),5)</f>
        <v>0</v>
      </c>
      <c r="AE259" s="4">
        <f>ROUND(SUM(AE257:AE258),5)</f>
        <v>0</v>
      </c>
      <c r="AF259" s="4">
        <f>ROUND((AD259-AE259),5)</f>
        <v>0</v>
      </c>
      <c r="AG259" s="5">
        <f>ROUND(IF(AE259=0, IF(AD259=0, 0, 1), AD259/AE259),5)</f>
        <v>0</v>
      </c>
      <c r="AH259" s="4">
        <f>ROUND(SUM(AH257:AH258),5)</f>
        <v>0</v>
      </c>
      <c r="AI259" s="4">
        <f>ROUND(SUM(AI257:AI258),5)</f>
        <v>0</v>
      </c>
      <c r="AJ259" s="4">
        <f>ROUND((AH259-AI259),5)</f>
        <v>0</v>
      </c>
      <c r="AK259" s="5">
        <f>ROUND(IF(AI259=0, IF(AH259=0, 0, 1), AH259/AI259),5)</f>
        <v>0</v>
      </c>
      <c r="AL259" s="4">
        <f>ROUND(SUM(AL257:AL258),5)</f>
        <v>0</v>
      </c>
      <c r="AM259" s="4">
        <f>ROUND(SUM(AM257:AM258),5)</f>
        <v>0</v>
      </c>
      <c r="AN259" s="4">
        <f>ROUND((AL259-AM259),5)</f>
        <v>0</v>
      </c>
      <c r="AO259" s="5">
        <f>ROUND(IF(AM259=0, IF(AL259=0, 0, 1), AL259/AM259),5)</f>
        <v>0</v>
      </c>
      <c r="AP259" s="4">
        <f>ROUND(SUM(AP257:AP258),5)</f>
        <v>0</v>
      </c>
      <c r="AQ259" s="4">
        <f>ROUND(SUM(AQ257:AQ258),5)</f>
        <v>0</v>
      </c>
      <c r="AR259" s="4">
        <f>ROUND((AP259-AQ259),5)</f>
        <v>0</v>
      </c>
      <c r="AS259" s="5">
        <f>ROUND(IF(AQ259=0, IF(AP259=0, 0, 1), AP259/AQ259),5)</f>
        <v>0</v>
      </c>
      <c r="AT259" s="4">
        <f>ROUND(SUM(AT257:AT258),5)</f>
        <v>0</v>
      </c>
      <c r="AU259" s="4">
        <f>ROUND(SUM(AU257:AU258),5)</f>
        <v>0</v>
      </c>
      <c r="AV259" s="4">
        <f>ROUND((AT259-AU259),5)</f>
        <v>0</v>
      </c>
      <c r="AW259" s="5">
        <f>ROUND(IF(AU259=0, IF(AT259=0, 0, 1), AT259/AU259),5)</f>
        <v>0</v>
      </c>
      <c r="AX259" s="4">
        <f>ROUND(SUM(AX257:AX258),5)</f>
        <v>0</v>
      </c>
      <c r="AY259" s="4">
        <f>ROUND(SUM(AY257:AY258),5)</f>
        <v>0</v>
      </c>
      <c r="AZ259" s="4">
        <f>ROUND((AX259-AY259),5)</f>
        <v>0</v>
      </c>
      <c r="BA259" s="5">
        <f>ROUND(IF(AY259=0, IF(AX259=0, 0, 1), AX259/AY259),5)</f>
        <v>0</v>
      </c>
      <c r="BB259" s="5"/>
      <c r="BC259" s="4">
        <f>ROUND(J259+N259+R259+V259+Z259+AD259+AH259+AL259+AP259+AT259+AX259,5)</f>
        <v>0</v>
      </c>
      <c r="BD259" s="4">
        <f>ROUND(K259+O259+S259+W259+AA259+AE259+AI259+AM259+AQ259+AU259+AY259,5)</f>
        <v>0</v>
      </c>
      <c r="BE259" s="4">
        <f>ROUND((BC259-BD259),5)</f>
        <v>0</v>
      </c>
      <c r="BF259" s="5">
        <f>ROUND(IF(BD259=0, IF(BC259=0, 0, 1), BC259/BD259),5)</f>
        <v>0</v>
      </c>
    </row>
    <row r="260" spans="1:58" x14ac:dyDescent="0.35">
      <c r="A260" s="1"/>
      <c r="B260" s="1"/>
      <c r="C260" s="1"/>
      <c r="D260" s="1"/>
      <c r="E260" s="1"/>
      <c r="F260" s="1"/>
      <c r="G260" s="1"/>
      <c r="H260" s="1" t="s">
        <v>269</v>
      </c>
      <c r="I260" s="1"/>
      <c r="J260" s="4"/>
      <c r="K260" s="4"/>
      <c r="L260" s="4"/>
      <c r="M260" s="5"/>
      <c r="N260" s="4"/>
      <c r="O260" s="4"/>
      <c r="P260" s="4"/>
      <c r="Q260" s="5"/>
      <c r="R260" s="4"/>
      <c r="S260" s="4"/>
      <c r="T260" s="4"/>
      <c r="U260" s="5"/>
      <c r="V260" s="4"/>
      <c r="W260" s="4"/>
      <c r="X260" s="4"/>
      <c r="Y260" s="5"/>
      <c r="Z260" s="4"/>
      <c r="AA260" s="4"/>
      <c r="AB260" s="4"/>
      <c r="AC260" s="5"/>
      <c r="AD260" s="4"/>
      <c r="AE260" s="4"/>
      <c r="AF260" s="4"/>
      <c r="AG260" s="5"/>
      <c r="AH260" s="4"/>
      <c r="AI260" s="4"/>
      <c r="AJ260" s="4"/>
      <c r="AK260" s="5"/>
      <c r="AL260" s="4"/>
      <c r="AM260" s="4"/>
      <c r="AN260" s="4"/>
      <c r="AO260" s="5"/>
      <c r="AP260" s="4"/>
      <c r="AQ260" s="4"/>
      <c r="AR260" s="4"/>
      <c r="AS260" s="5"/>
      <c r="AT260" s="4"/>
      <c r="AU260" s="4"/>
      <c r="AV260" s="4"/>
      <c r="AW260" s="5"/>
      <c r="AX260" s="4"/>
      <c r="AY260" s="4"/>
      <c r="AZ260" s="4"/>
      <c r="BA260" s="5"/>
      <c r="BB260" s="5"/>
      <c r="BC260" s="4"/>
      <c r="BD260" s="4"/>
      <c r="BE260" s="4"/>
      <c r="BF260" s="5"/>
    </row>
    <row r="261" spans="1:58" ht="15" thickBot="1" x14ac:dyDescent="0.4">
      <c r="A261" s="1"/>
      <c r="B261" s="1"/>
      <c r="C261" s="1"/>
      <c r="D261" s="1"/>
      <c r="E261" s="1"/>
      <c r="F261" s="1"/>
      <c r="G261" s="1"/>
      <c r="H261" s="1"/>
      <c r="I261" s="1" t="s">
        <v>270</v>
      </c>
      <c r="J261" s="8">
        <v>0</v>
      </c>
      <c r="K261" s="8">
        <v>10000</v>
      </c>
      <c r="L261" s="8">
        <f>ROUND((J261-K261),5)</f>
        <v>-10000</v>
      </c>
      <c r="M261" s="9">
        <f>ROUND(IF(K261=0, IF(J261=0, 0, 1), J261/K261),5)</f>
        <v>0</v>
      </c>
      <c r="N261" s="8">
        <v>0</v>
      </c>
      <c r="O261" s="8">
        <v>0</v>
      </c>
      <c r="P261" s="8">
        <f>ROUND((N261-O261),5)</f>
        <v>0</v>
      </c>
      <c r="Q261" s="9">
        <f>ROUND(IF(O261=0, IF(N261=0, 0, 1), N261/O261),5)</f>
        <v>0</v>
      </c>
      <c r="R261" s="8">
        <v>0</v>
      </c>
      <c r="S261" s="8">
        <v>0</v>
      </c>
      <c r="T261" s="8">
        <f>ROUND((R261-S261),5)</f>
        <v>0</v>
      </c>
      <c r="U261" s="9">
        <f>ROUND(IF(S261=0, IF(R261=0, 0, 1), R261/S261),5)</f>
        <v>0</v>
      </c>
      <c r="V261" s="8">
        <v>0</v>
      </c>
      <c r="W261" s="8">
        <v>0</v>
      </c>
      <c r="X261" s="8">
        <f>ROUND((V261-W261),5)</f>
        <v>0</v>
      </c>
      <c r="Y261" s="9">
        <f>ROUND(IF(W261=0, IF(V261=0, 0, 1), V261/W261),5)</f>
        <v>0</v>
      </c>
      <c r="Z261" s="8">
        <v>0</v>
      </c>
      <c r="AA261" s="8">
        <v>0</v>
      </c>
      <c r="AB261" s="8">
        <f>ROUND((Z261-AA261),5)</f>
        <v>0</v>
      </c>
      <c r="AC261" s="9">
        <f>ROUND(IF(AA261=0, IF(Z261=0, 0, 1), Z261/AA261),5)</f>
        <v>0</v>
      </c>
      <c r="AD261" s="8">
        <v>0</v>
      </c>
      <c r="AE261" s="8">
        <v>0</v>
      </c>
      <c r="AF261" s="8">
        <f>ROUND((AD261-AE261),5)</f>
        <v>0</v>
      </c>
      <c r="AG261" s="9">
        <f>ROUND(IF(AE261=0, IF(AD261=0, 0, 1), AD261/AE261),5)</f>
        <v>0</v>
      </c>
      <c r="AH261" s="8">
        <v>0</v>
      </c>
      <c r="AI261" s="4"/>
      <c r="AJ261" s="4"/>
      <c r="AK261" s="5"/>
      <c r="AL261" s="8">
        <v>0</v>
      </c>
      <c r="AM261" s="4"/>
      <c r="AN261" s="4"/>
      <c r="AO261" s="5"/>
      <c r="AP261" s="8">
        <v>0</v>
      </c>
      <c r="AQ261" s="4"/>
      <c r="AR261" s="4"/>
      <c r="AS261" s="5"/>
      <c r="AT261" s="8">
        <v>0</v>
      </c>
      <c r="AU261" s="4"/>
      <c r="AV261" s="4"/>
      <c r="AW261" s="5"/>
      <c r="AX261" s="8">
        <v>0</v>
      </c>
      <c r="AY261" s="4"/>
      <c r="AZ261" s="4"/>
      <c r="BA261" s="5"/>
      <c r="BB261" s="5"/>
      <c r="BC261" s="8">
        <f>ROUND(J261+N261+R261+V261+Z261+AD261+AH261+AL261+AP261+AT261+AX261,5)</f>
        <v>0</v>
      </c>
      <c r="BD261" s="8">
        <f>ROUND(K261+O261+S261+W261+AA261+AE261+AI261+AM261+AQ261+AU261+AY261,5)</f>
        <v>10000</v>
      </c>
      <c r="BE261" s="8">
        <f>ROUND((BC261-BD261),5)</f>
        <v>-10000</v>
      </c>
      <c r="BF261" s="9">
        <f>ROUND(IF(BD261=0, IF(BC261=0, 0, 1), BC261/BD261),5)</f>
        <v>0</v>
      </c>
    </row>
    <row r="262" spans="1:58" ht="15" thickBot="1" x14ac:dyDescent="0.4">
      <c r="A262" s="1"/>
      <c r="B262" s="1"/>
      <c r="C262" s="1"/>
      <c r="D262" s="1"/>
      <c r="E262" s="1"/>
      <c r="F262" s="1"/>
      <c r="G262" s="1"/>
      <c r="H262" s="1" t="s">
        <v>271</v>
      </c>
      <c r="I262" s="1"/>
      <c r="J262" s="12">
        <f>ROUND(SUM(J260:J261),5)</f>
        <v>0</v>
      </c>
      <c r="K262" s="12">
        <f>ROUND(SUM(K260:K261),5)</f>
        <v>10000</v>
      </c>
      <c r="L262" s="12">
        <f>ROUND((J262-K262),5)</f>
        <v>-10000</v>
      </c>
      <c r="M262" s="13">
        <f>ROUND(IF(K262=0, IF(J262=0, 0, 1), J262/K262),5)</f>
        <v>0</v>
      </c>
      <c r="N262" s="12">
        <f>ROUND(SUM(N260:N261),5)</f>
        <v>0</v>
      </c>
      <c r="O262" s="12">
        <f>ROUND(SUM(O260:O261),5)</f>
        <v>0</v>
      </c>
      <c r="P262" s="12">
        <f>ROUND((N262-O262),5)</f>
        <v>0</v>
      </c>
      <c r="Q262" s="13">
        <f>ROUND(IF(O262=0, IF(N262=0, 0, 1), N262/O262),5)</f>
        <v>0</v>
      </c>
      <c r="R262" s="12">
        <f>ROUND(SUM(R260:R261),5)</f>
        <v>0</v>
      </c>
      <c r="S262" s="12">
        <f>ROUND(SUM(S260:S261),5)</f>
        <v>0</v>
      </c>
      <c r="T262" s="12">
        <f>ROUND((R262-S262),5)</f>
        <v>0</v>
      </c>
      <c r="U262" s="13">
        <f>ROUND(IF(S262=0, IF(R262=0, 0, 1), R262/S262),5)</f>
        <v>0</v>
      </c>
      <c r="V262" s="12">
        <f>ROUND(SUM(V260:V261),5)</f>
        <v>0</v>
      </c>
      <c r="W262" s="12">
        <f>ROUND(SUM(W260:W261),5)</f>
        <v>0</v>
      </c>
      <c r="X262" s="12">
        <f>ROUND((V262-W262),5)</f>
        <v>0</v>
      </c>
      <c r="Y262" s="13">
        <f>ROUND(IF(W262=0, IF(V262=0, 0, 1), V262/W262),5)</f>
        <v>0</v>
      </c>
      <c r="Z262" s="12">
        <f>ROUND(SUM(Z260:Z261),5)</f>
        <v>0</v>
      </c>
      <c r="AA262" s="12">
        <f>ROUND(SUM(AA260:AA261),5)</f>
        <v>0</v>
      </c>
      <c r="AB262" s="12">
        <f>ROUND((Z262-AA262),5)</f>
        <v>0</v>
      </c>
      <c r="AC262" s="13">
        <f>ROUND(IF(AA262=0, IF(Z262=0, 0, 1), Z262/AA262),5)</f>
        <v>0</v>
      </c>
      <c r="AD262" s="12">
        <f>ROUND(SUM(AD260:AD261),5)</f>
        <v>0</v>
      </c>
      <c r="AE262" s="12">
        <f>ROUND(SUM(AE260:AE261),5)</f>
        <v>0</v>
      </c>
      <c r="AF262" s="12">
        <f>ROUND((AD262-AE262),5)</f>
        <v>0</v>
      </c>
      <c r="AG262" s="13">
        <f>ROUND(IF(AE262=0, IF(AD262=0, 0, 1), AD262/AE262),5)</f>
        <v>0</v>
      </c>
      <c r="AH262" s="12">
        <f>ROUND(SUM(AH260:AH261),5)</f>
        <v>0</v>
      </c>
      <c r="AI262" s="8"/>
      <c r="AJ262" s="8"/>
      <c r="AK262" s="9"/>
      <c r="AL262" s="12">
        <f>ROUND(SUM(AL260:AL261),5)</f>
        <v>0</v>
      </c>
      <c r="AM262" s="8"/>
      <c r="AN262" s="8"/>
      <c r="AO262" s="9"/>
      <c r="AP262" s="12">
        <f>ROUND(SUM(AP260:AP261),5)</f>
        <v>0</v>
      </c>
      <c r="AQ262" s="8"/>
      <c r="AR262" s="8"/>
      <c r="AS262" s="9"/>
      <c r="AT262" s="12">
        <f>ROUND(SUM(AT260:AT261),5)</f>
        <v>0</v>
      </c>
      <c r="AU262" s="8"/>
      <c r="AV262" s="8"/>
      <c r="AW262" s="9"/>
      <c r="AX262" s="12">
        <f>ROUND(SUM(AX260:AX261),5)</f>
        <v>0</v>
      </c>
      <c r="AY262" s="8"/>
      <c r="AZ262" s="8"/>
      <c r="BA262" s="9"/>
      <c r="BB262" s="9"/>
      <c r="BC262" s="12">
        <f>ROUND(J262+N262+R262+V262+Z262+AD262+AH262+AL262+AP262+AT262+AX262,5)</f>
        <v>0</v>
      </c>
      <c r="BD262" s="12">
        <f>ROUND(K262+O262+S262+W262+AA262+AE262+AI262+AM262+AQ262+AU262+AY262,5)</f>
        <v>10000</v>
      </c>
      <c r="BE262" s="12">
        <f>ROUND((BC262-BD262),5)</f>
        <v>-10000</v>
      </c>
      <c r="BF262" s="13">
        <f>ROUND(IF(BD262=0, IF(BC262=0, 0, 1), BC262/BD262),5)</f>
        <v>0</v>
      </c>
    </row>
    <row r="263" spans="1:58" ht="15" thickBot="1" x14ac:dyDescent="0.4">
      <c r="A263" s="1"/>
      <c r="B263" s="1"/>
      <c r="C263" s="1"/>
      <c r="D263" s="1"/>
      <c r="E263" s="1"/>
      <c r="F263" s="1"/>
      <c r="G263" s="1" t="s">
        <v>272</v>
      </c>
      <c r="H263" s="1"/>
      <c r="I263" s="1"/>
      <c r="J263" s="12">
        <f>ROUND(J256+J259+J262,5)</f>
        <v>0</v>
      </c>
      <c r="K263" s="12">
        <f>ROUND(K256+K259+K262,5)</f>
        <v>10000</v>
      </c>
      <c r="L263" s="12">
        <f>ROUND((J263-K263),5)</f>
        <v>-10000</v>
      </c>
      <c r="M263" s="13">
        <f>ROUND(IF(K263=0, IF(J263=0, 0, 1), J263/K263),5)</f>
        <v>0</v>
      </c>
      <c r="N263" s="12">
        <f>ROUND(N256+N259+N262,5)</f>
        <v>0</v>
      </c>
      <c r="O263" s="12">
        <f>ROUND(O256+O259+O262,5)</f>
        <v>0</v>
      </c>
      <c r="P263" s="12">
        <f>ROUND((N263-O263),5)</f>
        <v>0</v>
      </c>
      <c r="Q263" s="13">
        <f>ROUND(IF(O263=0, IF(N263=0, 0, 1), N263/O263),5)</f>
        <v>0</v>
      </c>
      <c r="R263" s="12">
        <f>ROUND(R256+R259+R262,5)</f>
        <v>0</v>
      </c>
      <c r="S263" s="12">
        <f>ROUND(S256+S259+S262,5)</f>
        <v>0</v>
      </c>
      <c r="T263" s="12">
        <f>ROUND((R263-S263),5)</f>
        <v>0</v>
      </c>
      <c r="U263" s="13">
        <f>ROUND(IF(S263=0, IF(R263=0, 0, 1), R263/S263),5)</f>
        <v>0</v>
      </c>
      <c r="V263" s="12">
        <f>ROUND(V256+V259+V262,5)</f>
        <v>0</v>
      </c>
      <c r="W263" s="12">
        <f>ROUND(W256+W259+W262,5)</f>
        <v>0</v>
      </c>
      <c r="X263" s="12">
        <f>ROUND((V263-W263),5)</f>
        <v>0</v>
      </c>
      <c r="Y263" s="13">
        <f>ROUND(IF(W263=0, IF(V263=0, 0, 1), V263/W263),5)</f>
        <v>0</v>
      </c>
      <c r="Z263" s="12">
        <f>ROUND(Z256+Z259+Z262,5)</f>
        <v>0</v>
      </c>
      <c r="AA263" s="12">
        <f>ROUND(AA256+AA259+AA262,5)</f>
        <v>0</v>
      </c>
      <c r="AB263" s="12">
        <f>ROUND((Z263-AA263),5)</f>
        <v>0</v>
      </c>
      <c r="AC263" s="13">
        <f>ROUND(IF(AA263=0, IF(Z263=0, 0, 1), Z263/AA263),5)</f>
        <v>0</v>
      </c>
      <c r="AD263" s="12">
        <f>ROUND(AD256+AD259+AD262,5)</f>
        <v>0</v>
      </c>
      <c r="AE263" s="12">
        <f>ROUND(AE256+AE259+AE262,5)</f>
        <v>0</v>
      </c>
      <c r="AF263" s="12">
        <f>ROUND((AD263-AE263),5)</f>
        <v>0</v>
      </c>
      <c r="AG263" s="13">
        <f>ROUND(IF(AE263=0, IF(AD263=0, 0, 1), AD263/AE263),5)</f>
        <v>0</v>
      </c>
      <c r="AH263" s="12">
        <f>ROUND(AH256+AH259+AH262,5)</f>
        <v>0</v>
      </c>
      <c r="AI263" s="12">
        <f>ROUND(AI256+AI259+AI262,5)</f>
        <v>0</v>
      </c>
      <c r="AJ263" s="12">
        <f>ROUND((AH263-AI263),5)</f>
        <v>0</v>
      </c>
      <c r="AK263" s="13">
        <f>ROUND(IF(AI263=0, IF(AH263=0, 0, 1), AH263/AI263),5)</f>
        <v>0</v>
      </c>
      <c r="AL263" s="12">
        <f>ROUND(AL256+AL259+AL262,5)</f>
        <v>0</v>
      </c>
      <c r="AM263" s="12">
        <f>ROUND(AM256+AM259+AM262,5)</f>
        <v>0</v>
      </c>
      <c r="AN263" s="12">
        <f>ROUND((AL263-AM263),5)</f>
        <v>0</v>
      </c>
      <c r="AO263" s="13">
        <f>ROUND(IF(AM263=0, IF(AL263=0, 0, 1), AL263/AM263),5)</f>
        <v>0</v>
      </c>
      <c r="AP263" s="12">
        <f>ROUND(AP256+AP259+AP262,5)</f>
        <v>0</v>
      </c>
      <c r="AQ263" s="12">
        <f>ROUND(AQ256+AQ259+AQ262,5)</f>
        <v>0</v>
      </c>
      <c r="AR263" s="12">
        <f>ROUND((AP263-AQ263),5)</f>
        <v>0</v>
      </c>
      <c r="AS263" s="13">
        <f>ROUND(IF(AQ263=0, IF(AP263=0, 0, 1), AP263/AQ263),5)</f>
        <v>0</v>
      </c>
      <c r="AT263" s="12">
        <f>ROUND(AT256+AT259+AT262,5)</f>
        <v>0</v>
      </c>
      <c r="AU263" s="12">
        <f>ROUND(AU256+AU259+AU262,5)</f>
        <v>0</v>
      </c>
      <c r="AV263" s="12">
        <f>ROUND((AT263-AU263),5)</f>
        <v>0</v>
      </c>
      <c r="AW263" s="13">
        <f>ROUND(IF(AU263=0, IF(AT263=0, 0, 1), AT263/AU263),5)</f>
        <v>0</v>
      </c>
      <c r="AX263" s="12">
        <f>ROUND(AX256+AX259+AX262,5)</f>
        <v>0</v>
      </c>
      <c r="AY263" s="12">
        <f>ROUND(AY256+AY259+AY262,5)</f>
        <v>0</v>
      </c>
      <c r="AZ263" s="12">
        <f>ROUND((AX263-AY263),5)</f>
        <v>0</v>
      </c>
      <c r="BA263" s="13">
        <f>ROUND(IF(AY263=0, IF(AX263=0, 0, 1), AX263/AY263),5)</f>
        <v>0</v>
      </c>
      <c r="BB263" s="13"/>
      <c r="BC263" s="12">
        <f>ROUND(J263+N263+R263+V263+Z263+AD263+AH263+AL263+AP263+AT263+AX263,5)</f>
        <v>0</v>
      </c>
      <c r="BD263" s="12">
        <f>ROUND(K263+O263+S263+W263+AA263+AE263+AI263+AM263+AQ263+AU263+AY263,5)</f>
        <v>10000</v>
      </c>
      <c r="BE263" s="12">
        <f>ROUND((BC263-BD263),5)</f>
        <v>-10000</v>
      </c>
      <c r="BF263" s="13">
        <f>ROUND(IF(BD263=0, IF(BC263=0, 0, 1), BC263/BD263),5)</f>
        <v>0</v>
      </c>
    </row>
    <row r="264" spans="1:58" ht="15" thickBot="1" x14ac:dyDescent="0.4">
      <c r="A264" s="1"/>
      <c r="B264" s="1"/>
      <c r="C264" s="1"/>
      <c r="D264" s="1"/>
      <c r="E264" s="1"/>
      <c r="F264" s="1" t="s">
        <v>273</v>
      </c>
      <c r="G264" s="1"/>
      <c r="H264" s="1"/>
      <c r="I264" s="1"/>
      <c r="J264" s="10">
        <f>ROUND(J255+J263,5)</f>
        <v>0</v>
      </c>
      <c r="K264" s="10">
        <f>ROUND(K255+K263,5)</f>
        <v>10000</v>
      </c>
      <c r="L264" s="10">
        <f>ROUND((J264-K264),5)</f>
        <v>-10000</v>
      </c>
      <c r="M264" s="11">
        <f>ROUND(IF(K264=0, IF(J264=0, 0, 1), J264/K264),5)</f>
        <v>0</v>
      </c>
      <c r="N264" s="10">
        <f>ROUND(N255+N263,5)</f>
        <v>0</v>
      </c>
      <c r="O264" s="10">
        <f>ROUND(O255+O263,5)</f>
        <v>0</v>
      </c>
      <c r="P264" s="10">
        <f>ROUND((N264-O264),5)</f>
        <v>0</v>
      </c>
      <c r="Q264" s="11">
        <f>ROUND(IF(O264=0, IF(N264=0, 0, 1), N264/O264),5)</f>
        <v>0</v>
      </c>
      <c r="R264" s="10">
        <f>ROUND(R255+R263,5)</f>
        <v>0</v>
      </c>
      <c r="S264" s="10">
        <f>ROUND(S255+S263,5)</f>
        <v>0</v>
      </c>
      <c r="T264" s="10">
        <f>ROUND((R264-S264),5)</f>
        <v>0</v>
      </c>
      <c r="U264" s="11">
        <f>ROUND(IF(S264=0, IF(R264=0, 0, 1), R264/S264),5)</f>
        <v>0</v>
      </c>
      <c r="V264" s="10">
        <f>ROUND(V255+V263,5)</f>
        <v>0</v>
      </c>
      <c r="W264" s="10">
        <f>ROUND(W255+W263,5)</f>
        <v>0</v>
      </c>
      <c r="X264" s="10">
        <f>ROUND((V264-W264),5)</f>
        <v>0</v>
      </c>
      <c r="Y264" s="11">
        <f>ROUND(IF(W264=0, IF(V264=0, 0, 1), V264/W264),5)</f>
        <v>0</v>
      </c>
      <c r="Z264" s="10">
        <f>ROUND(Z255+Z263,5)</f>
        <v>0</v>
      </c>
      <c r="AA264" s="10">
        <f>ROUND(AA255+AA263,5)</f>
        <v>0</v>
      </c>
      <c r="AB264" s="10">
        <f>ROUND((Z264-AA264),5)</f>
        <v>0</v>
      </c>
      <c r="AC264" s="11">
        <f>ROUND(IF(AA264=0, IF(Z264=0, 0, 1), Z264/AA264),5)</f>
        <v>0</v>
      </c>
      <c r="AD264" s="10">
        <f>ROUND(AD255+AD263,5)</f>
        <v>0</v>
      </c>
      <c r="AE264" s="10">
        <f>ROUND(AE255+AE263,5)</f>
        <v>0</v>
      </c>
      <c r="AF264" s="10">
        <f>ROUND((AD264-AE264),5)</f>
        <v>0</v>
      </c>
      <c r="AG264" s="11">
        <f>ROUND(IF(AE264=0, IF(AD264=0, 0, 1), AD264/AE264),5)</f>
        <v>0</v>
      </c>
      <c r="AH264" s="10">
        <f>ROUND(AH255+AH263,5)</f>
        <v>0</v>
      </c>
      <c r="AI264" s="10">
        <f>ROUND(AI255+AI263,5)</f>
        <v>0</v>
      </c>
      <c r="AJ264" s="10">
        <f>ROUND((AH264-AI264),5)</f>
        <v>0</v>
      </c>
      <c r="AK264" s="11">
        <f>ROUND(IF(AI264=0, IF(AH264=0, 0, 1), AH264/AI264),5)</f>
        <v>0</v>
      </c>
      <c r="AL264" s="10">
        <f>ROUND(AL255+AL263,5)</f>
        <v>0</v>
      </c>
      <c r="AM264" s="10">
        <f>ROUND(AM255+AM263,5)</f>
        <v>0</v>
      </c>
      <c r="AN264" s="10">
        <f>ROUND((AL264-AM264),5)</f>
        <v>0</v>
      </c>
      <c r="AO264" s="11">
        <f>ROUND(IF(AM264=0, IF(AL264=0, 0, 1), AL264/AM264),5)</f>
        <v>0</v>
      </c>
      <c r="AP264" s="10">
        <f>ROUND(AP255+AP263,5)</f>
        <v>0</v>
      </c>
      <c r="AQ264" s="10">
        <f>ROUND(AQ255+AQ263,5)</f>
        <v>0</v>
      </c>
      <c r="AR264" s="10">
        <f>ROUND((AP264-AQ264),5)</f>
        <v>0</v>
      </c>
      <c r="AS264" s="11">
        <f>ROUND(IF(AQ264=0, IF(AP264=0, 0, 1), AP264/AQ264),5)</f>
        <v>0</v>
      </c>
      <c r="AT264" s="10">
        <f>ROUND(AT255+AT263,5)</f>
        <v>0</v>
      </c>
      <c r="AU264" s="10">
        <f>ROUND(AU255+AU263,5)</f>
        <v>0</v>
      </c>
      <c r="AV264" s="10">
        <f>ROUND((AT264-AU264),5)</f>
        <v>0</v>
      </c>
      <c r="AW264" s="11">
        <f>ROUND(IF(AU264=0, IF(AT264=0, 0, 1), AT264/AU264),5)</f>
        <v>0</v>
      </c>
      <c r="AX264" s="10">
        <f>ROUND(AX255+AX263,5)</f>
        <v>0</v>
      </c>
      <c r="AY264" s="10">
        <f>ROUND(AY255+AY263,5)</f>
        <v>0</v>
      </c>
      <c r="AZ264" s="10">
        <f>ROUND((AX264-AY264),5)</f>
        <v>0</v>
      </c>
      <c r="BA264" s="11">
        <f>ROUND(IF(AY264=0, IF(AX264=0, 0, 1), AX264/AY264),5)</f>
        <v>0</v>
      </c>
      <c r="BB264" s="11"/>
      <c r="BC264" s="10">
        <f>ROUND(J264+N264+R264+V264+Z264+AD264+AH264+AL264+AP264+AT264+AX264,5)</f>
        <v>0</v>
      </c>
      <c r="BD264" s="10">
        <f>ROUND(K264+O264+S264+W264+AA264+AE264+AI264+AM264+AQ264+AU264+AY264,5)</f>
        <v>10000</v>
      </c>
      <c r="BE264" s="10">
        <f>ROUND((BC264-BD264),5)</f>
        <v>-10000</v>
      </c>
      <c r="BF264" s="11">
        <f>ROUND(IF(BD264=0, IF(BC264=0, 0, 1), BC264/BD264),5)</f>
        <v>0</v>
      </c>
    </row>
    <row r="265" spans="1:58" x14ac:dyDescent="0.35">
      <c r="A265" s="1"/>
      <c r="B265" s="1"/>
      <c r="C265" s="1"/>
      <c r="D265" s="1"/>
      <c r="E265" s="1" t="s">
        <v>274</v>
      </c>
      <c r="F265" s="1"/>
      <c r="G265" s="1"/>
      <c r="H265" s="1"/>
      <c r="I265" s="1"/>
      <c r="J265" s="4">
        <f>ROUND(J208+J251+J254+J264,5)</f>
        <v>8414.93</v>
      </c>
      <c r="K265" s="4">
        <f>ROUND(K208+K251+K254+K264,5)</f>
        <v>12910.01</v>
      </c>
      <c r="L265" s="4">
        <f>ROUND((J265-K265),5)</f>
        <v>-4495.08</v>
      </c>
      <c r="M265" s="5">
        <f>ROUND(IF(K265=0, IF(J265=0, 0, 1), J265/K265),5)</f>
        <v>0.65181</v>
      </c>
      <c r="N265" s="4">
        <f>ROUND(N208+N251+N254+N264,5)</f>
        <v>1355.97</v>
      </c>
      <c r="O265" s="4">
        <f>ROUND(O208+O251+O254+O264,5)</f>
        <v>23558.09</v>
      </c>
      <c r="P265" s="4">
        <f>ROUND((N265-O265),5)</f>
        <v>-22202.12</v>
      </c>
      <c r="Q265" s="5">
        <f>ROUND(IF(O265=0, IF(N265=0, 0, 1), N265/O265),5)</f>
        <v>5.756E-2</v>
      </c>
      <c r="R265" s="4">
        <f>ROUND(R208+R251+R254+R264,5)</f>
        <v>1962.51</v>
      </c>
      <c r="S265" s="4">
        <f>ROUND(S208+S251+S254+S264,5)</f>
        <v>7621.09</v>
      </c>
      <c r="T265" s="4">
        <f>ROUND((R265-S265),5)</f>
        <v>-5658.58</v>
      </c>
      <c r="U265" s="5">
        <f>ROUND(IF(S265=0, IF(R265=0, 0, 1), R265/S265),5)</f>
        <v>0.25751000000000002</v>
      </c>
      <c r="V265" s="4">
        <f>ROUND(V208+V251+V254+V264,5)</f>
        <v>4323.04</v>
      </c>
      <c r="W265" s="4">
        <f>ROUND(W208+W251+W254+W264,5)</f>
        <v>1980.09</v>
      </c>
      <c r="X265" s="4">
        <f>ROUND((V265-W265),5)</f>
        <v>2342.9499999999998</v>
      </c>
      <c r="Y265" s="5">
        <f>ROUND(IF(W265=0, IF(V265=0, 0, 1), V265/W265),5)</f>
        <v>2.1832500000000001</v>
      </c>
      <c r="Z265" s="4">
        <f>ROUND(Z208+Z251+Z254+Z264,5)</f>
        <v>1634.21</v>
      </c>
      <c r="AA265" s="4">
        <f>ROUND(AA208+AA251+AA254+AA264,5)</f>
        <v>1960.09</v>
      </c>
      <c r="AB265" s="4">
        <f>ROUND((Z265-AA265),5)</f>
        <v>-325.88</v>
      </c>
      <c r="AC265" s="5">
        <f>ROUND(IF(AA265=0, IF(Z265=0, 0, 1), Z265/AA265),5)</f>
        <v>0.83374000000000004</v>
      </c>
      <c r="AD265" s="4">
        <f>ROUND(AD208+AD251+AD254+AD264,5)</f>
        <v>1455.75</v>
      </c>
      <c r="AE265" s="4">
        <f>ROUND(AE208+AE251+AE254+AE264,5)</f>
        <v>2194.09</v>
      </c>
      <c r="AF265" s="4">
        <f>ROUND((AD265-AE265),5)</f>
        <v>-738.34</v>
      </c>
      <c r="AG265" s="5">
        <f>ROUND(IF(AE265=0, IF(AD265=0, 0, 1), AD265/AE265),5)</f>
        <v>0.66349000000000002</v>
      </c>
      <c r="AH265" s="4">
        <f>ROUND(AH208+AH251+AH254+AH264,5)</f>
        <v>1499.71</v>
      </c>
      <c r="AI265" s="4">
        <f>ROUND(AI208+AI251+AI254+AI264,5)</f>
        <v>1820.09</v>
      </c>
      <c r="AJ265" s="4">
        <f>ROUND((AH265-AI265),5)</f>
        <v>-320.38</v>
      </c>
      <c r="AK265" s="5">
        <f>ROUND(IF(AI265=0, IF(AH265=0, 0, 1), AH265/AI265),5)</f>
        <v>0.82398000000000005</v>
      </c>
      <c r="AL265" s="4">
        <f>ROUND(AL208+AL251+AL254+AL264,5)</f>
        <v>967.26</v>
      </c>
      <c r="AM265" s="4">
        <f>ROUND(AM208+AM251+AM254+AM264,5)</f>
        <v>1597.09</v>
      </c>
      <c r="AN265" s="4">
        <f>ROUND((AL265-AM265),5)</f>
        <v>-629.83000000000004</v>
      </c>
      <c r="AO265" s="5">
        <f>ROUND(IF(AM265=0, IF(AL265=0, 0, 1), AL265/AM265),5)</f>
        <v>0.60563999999999996</v>
      </c>
      <c r="AP265" s="4">
        <f>ROUND(AP208+AP251+AP254+AP264,5)</f>
        <v>2445.41</v>
      </c>
      <c r="AQ265" s="4">
        <f>ROUND(AQ208+AQ251+AQ254+AQ264,5)</f>
        <v>4329.09</v>
      </c>
      <c r="AR265" s="4">
        <f>ROUND((AP265-AQ265),5)</f>
        <v>-1883.68</v>
      </c>
      <c r="AS265" s="5">
        <f>ROUND(IF(AQ265=0, IF(AP265=0, 0, 1), AP265/AQ265),5)</f>
        <v>0.56488000000000005</v>
      </c>
      <c r="AT265" s="4">
        <f>ROUND(AT208+AT251+AT254+AT264,5)</f>
        <v>5601.58</v>
      </c>
      <c r="AU265" s="4">
        <f>ROUND(AU208+AU251+AU254+AU264,5)</f>
        <v>6015.09</v>
      </c>
      <c r="AV265" s="4">
        <f>ROUND((AT265-AU265),5)</f>
        <v>-413.51</v>
      </c>
      <c r="AW265" s="5">
        <f>ROUND(IF(AU265=0, IF(AT265=0, 0, 1), AT265/AU265),5)</f>
        <v>0.93125000000000002</v>
      </c>
      <c r="AX265" s="4">
        <f>ROUND(AX208+AX251+AX254+AX264,5)</f>
        <v>19498.689999999999</v>
      </c>
      <c r="AY265" s="4">
        <f>ROUND(AY208+AY251+AY254+AY264,5)</f>
        <v>14599.09</v>
      </c>
      <c r="AZ265" s="4">
        <f>ROUND((AX265-AY265),5)</f>
        <v>4899.6000000000004</v>
      </c>
      <c r="BA265" s="5">
        <f>ROUND(IF(AY265=0, IF(AX265=0, 0, 1), AX265/AY265),5)</f>
        <v>1.33561</v>
      </c>
      <c r="BB265" s="5"/>
      <c r="BC265" s="4">
        <f>ROUND(J265+N265+R265+V265+Z265+AD265+AH265+AL265+AP265+AT265+AX265,5)</f>
        <v>49159.06</v>
      </c>
      <c r="BD265" s="4">
        <f>ROUND(K265+O265+S265+W265+AA265+AE265+AI265+AM265+AQ265+AU265+AY265,5)</f>
        <v>78583.91</v>
      </c>
      <c r="BE265" s="4">
        <f>ROUND((BC265-BD265),5)</f>
        <v>-29424.85</v>
      </c>
      <c r="BF265" s="5">
        <f>ROUND(IF(BD265=0, IF(BC265=0, 0, 1), BC265/BD265),5)</f>
        <v>0.62556</v>
      </c>
    </row>
    <row r="266" spans="1:58" x14ac:dyDescent="0.35">
      <c r="A266" s="1"/>
      <c r="B266" s="1"/>
      <c r="C266" s="1"/>
      <c r="D266" s="1"/>
      <c r="E266" s="1" t="s">
        <v>275</v>
      </c>
      <c r="F266" s="1"/>
      <c r="G266" s="1"/>
      <c r="H266" s="1"/>
      <c r="I266" s="1"/>
      <c r="J266" s="4"/>
      <c r="K266" s="4"/>
      <c r="L266" s="4"/>
      <c r="M266" s="5"/>
      <c r="N266" s="4"/>
      <c r="O266" s="4"/>
      <c r="P266" s="4"/>
      <c r="Q266" s="5"/>
      <c r="R266" s="4"/>
      <c r="S266" s="4"/>
      <c r="T266" s="4"/>
      <c r="U266" s="5"/>
      <c r="V266" s="4"/>
      <c r="W266" s="4"/>
      <c r="X266" s="4"/>
      <c r="Y266" s="5"/>
      <c r="Z266" s="4"/>
      <c r="AA266" s="4"/>
      <c r="AB266" s="4"/>
      <c r="AC266" s="5"/>
      <c r="AD266" s="4"/>
      <c r="AE266" s="4"/>
      <c r="AF266" s="4"/>
      <c r="AG266" s="5"/>
      <c r="AH266" s="4"/>
      <c r="AI266" s="4"/>
      <c r="AJ266" s="4"/>
      <c r="AK266" s="5"/>
      <c r="AL266" s="4"/>
      <c r="AM266" s="4"/>
      <c r="AN266" s="4"/>
      <c r="AO266" s="5"/>
      <c r="AP266" s="4"/>
      <c r="AQ266" s="4"/>
      <c r="AR266" s="4"/>
      <c r="AS266" s="5"/>
      <c r="AT266" s="4"/>
      <c r="AU266" s="4"/>
      <c r="AV266" s="4"/>
      <c r="AW266" s="5"/>
      <c r="AX266" s="4"/>
      <c r="AY266" s="4"/>
      <c r="AZ266" s="4"/>
      <c r="BA266" s="5"/>
      <c r="BB266" s="5"/>
      <c r="BC266" s="4"/>
      <c r="BD266" s="4"/>
      <c r="BE266" s="4"/>
      <c r="BF266" s="5"/>
    </row>
    <row r="267" spans="1:58" x14ac:dyDescent="0.35">
      <c r="A267" s="1"/>
      <c r="B267" s="1"/>
      <c r="C267" s="1"/>
      <c r="D267" s="1"/>
      <c r="E267" s="1"/>
      <c r="F267" s="1" t="s">
        <v>276</v>
      </c>
      <c r="G267" s="1"/>
      <c r="H267" s="1"/>
      <c r="I267" s="1"/>
      <c r="J267" s="4"/>
      <c r="K267" s="4"/>
      <c r="L267" s="4"/>
      <c r="M267" s="5"/>
      <c r="N267" s="4"/>
      <c r="O267" s="4"/>
      <c r="P267" s="4"/>
      <c r="Q267" s="5"/>
      <c r="R267" s="4"/>
      <c r="S267" s="4"/>
      <c r="T267" s="4"/>
      <c r="U267" s="5"/>
      <c r="V267" s="4"/>
      <c r="W267" s="4"/>
      <c r="X267" s="4"/>
      <c r="Y267" s="5"/>
      <c r="Z267" s="4"/>
      <c r="AA267" s="4"/>
      <c r="AB267" s="4"/>
      <c r="AC267" s="5"/>
      <c r="AD267" s="4"/>
      <c r="AE267" s="4"/>
      <c r="AF267" s="4"/>
      <c r="AG267" s="5"/>
      <c r="AH267" s="4"/>
      <c r="AI267" s="4"/>
      <c r="AJ267" s="4"/>
      <c r="AK267" s="5"/>
      <c r="AL267" s="4"/>
      <c r="AM267" s="4"/>
      <c r="AN267" s="4"/>
      <c r="AO267" s="5"/>
      <c r="AP267" s="4"/>
      <c r="AQ267" s="4"/>
      <c r="AR267" s="4"/>
      <c r="AS267" s="5"/>
      <c r="AT267" s="4"/>
      <c r="AU267" s="4"/>
      <c r="AV267" s="4"/>
      <c r="AW267" s="5"/>
      <c r="AX267" s="4"/>
      <c r="AY267" s="4"/>
      <c r="AZ267" s="4"/>
      <c r="BA267" s="5"/>
      <c r="BB267" s="5"/>
      <c r="BC267" s="4"/>
      <c r="BD267" s="4"/>
      <c r="BE267" s="4"/>
      <c r="BF267" s="5"/>
    </row>
    <row r="268" spans="1:58" x14ac:dyDescent="0.35">
      <c r="A268" s="1"/>
      <c r="B268" s="1"/>
      <c r="C268" s="1"/>
      <c r="D268" s="1"/>
      <c r="E268" s="1"/>
      <c r="F268" s="1"/>
      <c r="G268" s="1" t="s">
        <v>277</v>
      </c>
      <c r="H268" s="1"/>
      <c r="I268" s="1"/>
      <c r="J268" s="4"/>
      <c r="K268" s="4"/>
      <c r="L268" s="4"/>
      <c r="M268" s="5"/>
      <c r="N268" s="4"/>
      <c r="O268" s="4"/>
      <c r="P268" s="4"/>
      <c r="Q268" s="5"/>
      <c r="R268" s="4"/>
      <c r="S268" s="4"/>
      <c r="T268" s="4"/>
      <c r="U268" s="5"/>
      <c r="V268" s="4"/>
      <c r="W268" s="4"/>
      <c r="X268" s="4"/>
      <c r="Y268" s="5"/>
      <c r="Z268" s="4"/>
      <c r="AA268" s="4"/>
      <c r="AB268" s="4"/>
      <c r="AC268" s="5"/>
      <c r="AD268" s="4"/>
      <c r="AE268" s="4"/>
      <c r="AF268" s="4"/>
      <c r="AG268" s="5"/>
      <c r="AH268" s="4"/>
      <c r="AI268" s="4"/>
      <c r="AJ268" s="4"/>
      <c r="AK268" s="5"/>
      <c r="AL268" s="4"/>
      <c r="AM268" s="4"/>
      <c r="AN268" s="4"/>
      <c r="AO268" s="5"/>
      <c r="AP268" s="4"/>
      <c r="AQ268" s="4"/>
      <c r="AR268" s="4"/>
      <c r="AS268" s="5"/>
      <c r="AT268" s="4"/>
      <c r="AU268" s="4"/>
      <c r="AV268" s="4"/>
      <c r="AW268" s="5"/>
      <c r="AX268" s="4"/>
      <c r="AY268" s="4"/>
      <c r="AZ268" s="4"/>
      <c r="BA268" s="5"/>
      <c r="BB268" s="5"/>
      <c r="BC268" s="4"/>
      <c r="BD268" s="4"/>
      <c r="BE268" s="4"/>
      <c r="BF268" s="5"/>
    </row>
    <row r="269" spans="1:58" x14ac:dyDescent="0.35">
      <c r="A269" s="1"/>
      <c r="B269" s="1"/>
      <c r="C269" s="1"/>
      <c r="D269" s="1"/>
      <c r="E269" s="1"/>
      <c r="F269" s="1"/>
      <c r="G269" s="1"/>
      <c r="H269" s="1" t="s">
        <v>278</v>
      </c>
      <c r="I269" s="1"/>
      <c r="J269" s="4"/>
      <c r="K269" s="4"/>
      <c r="L269" s="4"/>
      <c r="M269" s="5"/>
      <c r="N269" s="4"/>
      <c r="O269" s="4"/>
      <c r="P269" s="4"/>
      <c r="Q269" s="5"/>
      <c r="R269" s="4"/>
      <c r="S269" s="4"/>
      <c r="T269" s="4"/>
      <c r="U269" s="5"/>
      <c r="V269" s="4"/>
      <c r="W269" s="4"/>
      <c r="X269" s="4"/>
      <c r="Y269" s="5"/>
      <c r="Z269" s="4"/>
      <c r="AA269" s="4"/>
      <c r="AB269" s="4"/>
      <c r="AC269" s="5"/>
      <c r="AD269" s="4"/>
      <c r="AE269" s="4"/>
      <c r="AF269" s="4"/>
      <c r="AG269" s="5"/>
      <c r="AH269" s="4"/>
      <c r="AI269" s="4"/>
      <c r="AJ269" s="4"/>
      <c r="AK269" s="5"/>
      <c r="AL269" s="4"/>
      <c r="AM269" s="4"/>
      <c r="AN269" s="4"/>
      <c r="AO269" s="5"/>
      <c r="AP269" s="4"/>
      <c r="AQ269" s="4"/>
      <c r="AR269" s="4"/>
      <c r="AS269" s="5"/>
      <c r="AT269" s="4"/>
      <c r="AU269" s="4"/>
      <c r="AV269" s="4"/>
      <c r="AW269" s="5"/>
      <c r="AX269" s="4"/>
      <c r="AY269" s="4"/>
      <c r="AZ269" s="4"/>
      <c r="BA269" s="5"/>
      <c r="BB269" s="5"/>
      <c r="BC269" s="4"/>
      <c r="BD269" s="4"/>
      <c r="BE269" s="4"/>
      <c r="BF269" s="5"/>
    </row>
    <row r="270" spans="1:58" ht="15" thickBot="1" x14ac:dyDescent="0.4">
      <c r="A270" s="1"/>
      <c r="B270" s="1"/>
      <c r="C270" s="1"/>
      <c r="D270" s="1"/>
      <c r="E270" s="1"/>
      <c r="F270" s="1"/>
      <c r="G270" s="1"/>
      <c r="H270" s="1"/>
      <c r="I270" s="1" t="s">
        <v>279</v>
      </c>
      <c r="J270" s="8">
        <v>0</v>
      </c>
      <c r="K270" s="8">
        <v>0</v>
      </c>
      <c r="L270" s="8">
        <f>ROUND((J270-K270),5)</f>
        <v>0</v>
      </c>
      <c r="M270" s="9">
        <f>ROUND(IF(K270=0, IF(J270=0, 0, 1), J270/K270),5)</f>
        <v>0</v>
      </c>
      <c r="N270" s="8">
        <v>0</v>
      </c>
      <c r="O270" s="8">
        <v>0</v>
      </c>
      <c r="P270" s="8">
        <f>ROUND((N270-O270),5)</f>
        <v>0</v>
      </c>
      <c r="Q270" s="9">
        <f>ROUND(IF(O270=0, IF(N270=0, 0, 1), N270/O270),5)</f>
        <v>0</v>
      </c>
      <c r="R270" s="8">
        <v>261.83999999999997</v>
      </c>
      <c r="S270" s="8">
        <v>0</v>
      </c>
      <c r="T270" s="8">
        <f>ROUND((R270-S270),5)</f>
        <v>261.83999999999997</v>
      </c>
      <c r="U270" s="9">
        <f>ROUND(IF(S270=0, IF(R270=0, 0, 1), R270/S270),5)</f>
        <v>1</v>
      </c>
      <c r="V270" s="8">
        <v>0</v>
      </c>
      <c r="W270" s="8">
        <v>0</v>
      </c>
      <c r="X270" s="8">
        <f>ROUND((V270-W270),5)</f>
        <v>0</v>
      </c>
      <c r="Y270" s="9">
        <f>ROUND(IF(W270=0, IF(V270=0, 0, 1), V270/W270),5)</f>
        <v>0</v>
      </c>
      <c r="Z270" s="8">
        <v>0</v>
      </c>
      <c r="AA270" s="8">
        <v>0</v>
      </c>
      <c r="AB270" s="8">
        <f>ROUND((Z270-AA270),5)</f>
        <v>0</v>
      </c>
      <c r="AC270" s="9">
        <f>ROUND(IF(AA270=0, IF(Z270=0, 0, 1), Z270/AA270),5)</f>
        <v>0</v>
      </c>
      <c r="AD270" s="8">
        <v>0</v>
      </c>
      <c r="AE270" s="8">
        <v>226</v>
      </c>
      <c r="AF270" s="8">
        <f>ROUND((AD270-AE270),5)</f>
        <v>-226</v>
      </c>
      <c r="AG270" s="9">
        <f>ROUND(IF(AE270=0, IF(AD270=0, 0, 1), AD270/AE270),5)</f>
        <v>0</v>
      </c>
      <c r="AH270" s="8">
        <v>0</v>
      </c>
      <c r="AI270" s="8">
        <v>0</v>
      </c>
      <c r="AJ270" s="8">
        <f>ROUND((AH270-AI270),5)</f>
        <v>0</v>
      </c>
      <c r="AK270" s="9">
        <f>ROUND(IF(AI270=0, IF(AH270=0, 0, 1), AH270/AI270),5)</f>
        <v>0</v>
      </c>
      <c r="AL270" s="8">
        <v>0</v>
      </c>
      <c r="AM270" s="8">
        <v>0</v>
      </c>
      <c r="AN270" s="8">
        <f>ROUND((AL270-AM270),5)</f>
        <v>0</v>
      </c>
      <c r="AO270" s="9">
        <f>ROUND(IF(AM270=0, IF(AL270=0, 0, 1), AL270/AM270),5)</f>
        <v>0</v>
      </c>
      <c r="AP270" s="8">
        <v>0</v>
      </c>
      <c r="AQ270" s="8">
        <v>0</v>
      </c>
      <c r="AR270" s="8">
        <f>ROUND((AP270-AQ270),5)</f>
        <v>0</v>
      </c>
      <c r="AS270" s="9">
        <f>ROUND(IF(AQ270=0, IF(AP270=0, 0, 1), AP270/AQ270),5)</f>
        <v>0</v>
      </c>
      <c r="AT270" s="8">
        <v>0</v>
      </c>
      <c r="AU270" s="8">
        <v>0</v>
      </c>
      <c r="AV270" s="8">
        <f>ROUND((AT270-AU270),5)</f>
        <v>0</v>
      </c>
      <c r="AW270" s="9">
        <f>ROUND(IF(AU270=0, IF(AT270=0, 0, 1), AT270/AU270),5)</f>
        <v>0</v>
      </c>
      <c r="AX270" s="8">
        <v>0</v>
      </c>
      <c r="AY270" s="8">
        <v>0</v>
      </c>
      <c r="AZ270" s="8">
        <f>ROUND((AX270-AY270),5)</f>
        <v>0</v>
      </c>
      <c r="BA270" s="9">
        <f>ROUND(IF(AY270=0, IF(AX270=0, 0, 1), AX270/AY270),5)</f>
        <v>0</v>
      </c>
      <c r="BB270" s="9"/>
      <c r="BC270" s="8">
        <f>ROUND(J270+N270+R270+V270+Z270+AD270+AH270+AL270+AP270+AT270+AX270,5)</f>
        <v>261.83999999999997</v>
      </c>
      <c r="BD270" s="8">
        <f>ROUND(K270+O270+S270+W270+AA270+AE270+AI270+AM270+AQ270+AU270+AY270,5)</f>
        <v>226</v>
      </c>
      <c r="BE270" s="8">
        <f>ROUND((BC270-BD270),5)</f>
        <v>35.840000000000003</v>
      </c>
      <c r="BF270" s="9">
        <f>ROUND(IF(BD270=0, IF(BC270=0, 0, 1), BC270/BD270),5)</f>
        <v>1.1585799999999999</v>
      </c>
    </row>
    <row r="271" spans="1:58" ht="15" thickBot="1" x14ac:dyDescent="0.4">
      <c r="A271" s="1"/>
      <c r="B271" s="1"/>
      <c r="C271" s="1"/>
      <c r="D271" s="1"/>
      <c r="E271" s="1"/>
      <c r="F271" s="1"/>
      <c r="G271" s="1"/>
      <c r="H271" s="1" t="s">
        <v>280</v>
      </c>
      <c r="I271" s="1"/>
      <c r="J271" s="10">
        <f>ROUND(SUM(J269:J270),5)</f>
        <v>0</v>
      </c>
      <c r="K271" s="10">
        <f>ROUND(SUM(K269:K270),5)</f>
        <v>0</v>
      </c>
      <c r="L271" s="10">
        <f>ROUND((J271-K271),5)</f>
        <v>0</v>
      </c>
      <c r="M271" s="11">
        <f>ROUND(IF(K271=0, IF(J271=0, 0, 1), J271/K271),5)</f>
        <v>0</v>
      </c>
      <c r="N271" s="10">
        <f>ROUND(SUM(N269:N270),5)</f>
        <v>0</v>
      </c>
      <c r="O271" s="10">
        <f>ROUND(SUM(O269:O270),5)</f>
        <v>0</v>
      </c>
      <c r="P271" s="10">
        <f>ROUND((N271-O271),5)</f>
        <v>0</v>
      </c>
      <c r="Q271" s="11">
        <f>ROUND(IF(O271=0, IF(N271=0, 0, 1), N271/O271),5)</f>
        <v>0</v>
      </c>
      <c r="R271" s="10">
        <f>ROUND(SUM(R269:R270),5)</f>
        <v>261.83999999999997</v>
      </c>
      <c r="S271" s="10">
        <f>ROUND(SUM(S269:S270),5)</f>
        <v>0</v>
      </c>
      <c r="T271" s="10">
        <f>ROUND((R271-S271),5)</f>
        <v>261.83999999999997</v>
      </c>
      <c r="U271" s="11">
        <f>ROUND(IF(S271=0, IF(R271=0, 0, 1), R271/S271),5)</f>
        <v>1</v>
      </c>
      <c r="V271" s="10">
        <f>ROUND(SUM(V269:V270),5)</f>
        <v>0</v>
      </c>
      <c r="W271" s="10">
        <f>ROUND(SUM(W269:W270),5)</f>
        <v>0</v>
      </c>
      <c r="X271" s="10">
        <f>ROUND((V271-W271),5)</f>
        <v>0</v>
      </c>
      <c r="Y271" s="11">
        <f>ROUND(IF(W271=0, IF(V271=0, 0, 1), V271/W271),5)</f>
        <v>0</v>
      </c>
      <c r="Z271" s="10">
        <f>ROUND(SUM(Z269:Z270),5)</f>
        <v>0</v>
      </c>
      <c r="AA271" s="10">
        <f>ROUND(SUM(AA269:AA270),5)</f>
        <v>0</v>
      </c>
      <c r="AB271" s="10">
        <f>ROUND((Z271-AA271),5)</f>
        <v>0</v>
      </c>
      <c r="AC271" s="11">
        <f>ROUND(IF(AA271=0, IF(Z271=0, 0, 1), Z271/AA271),5)</f>
        <v>0</v>
      </c>
      <c r="AD271" s="10">
        <f>ROUND(SUM(AD269:AD270),5)</f>
        <v>0</v>
      </c>
      <c r="AE271" s="10">
        <f>ROUND(SUM(AE269:AE270),5)</f>
        <v>226</v>
      </c>
      <c r="AF271" s="10">
        <f>ROUND((AD271-AE271),5)</f>
        <v>-226</v>
      </c>
      <c r="AG271" s="11">
        <f>ROUND(IF(AE271=0, IF(AD271=0, 0, 1), AD271/AE271),5)</f>
        <v>0</v>
      </c>
      <c r="AH271" s="10">
        <f>ROUND(SUM(AH269:AH270),5)</f>
        <v>0</v>
      </c>
      <c r="AI271" s="10">
        <f>ROUND(SUM(AI269:AI270),5)</f>
        <v>0</v>
      </c>
      <c r="AJ271" s="10">
        <f>ROUND((AH271-AI271),5)</f>
        <v>0</v>
      </c>
      <c r="AK271" s="11">
        <f>ROUND(IF(AI271=0, IF(AH271=0, 0, 1), AH271/AI271),5)</f>
        <v>0</v>
      </c>
      <c r="AL271" s="10">
        <f>ROUND(SUM(AL269:AL270),5)</f>
        <v>0</v>
      </c>
      <c r="AM271" s="10">
        <f>ROUND(SUM(AM269:AM270),5)</f>
        <v>0</v>
      </c>
      <c r="AN271" s="10">
        <f>ROUND((AL271-AM271),5)</f>
        <v>0</v>
      </c>
      <c r="AO271" s="11">
        <f>ROUND(IF(AM271=0, IF(AL271=0, 0, 1), AL271/AM271),5)</f>
        <v>0</v>
      </c>
      <c r="AP271" s="10">
        <f>ROUND(SUM(AP269:AP270),5)</f>
        <v>0</v>
      </c>
      <c r="AQ271" s="10">
        <f>ROUND(SUM(AQ269:AQ270),5)</f>
        <v>0</v>
      </c>
      <c r="AR271" s="10">
        <f>ROUND((AP271-AQ271),5)</f>
        <v>0</v>
      </c>
      <c r="AS271" s="11">
        <f>ROUND(IF(AQ271=0, IF(AP271=0, 0, 1), AP271/AQ271),5)</f>
        <v>0</v>
      </c>
      <c r="AT271" s="10">
        <f>ROUND(SUM(AT269:AT270),5)</f>
        <v>0</v>
      </c>
      <c r="AU271" s="10">
        <f>ROUND(SUM(AU269:AU270),5)</f>
        <v>0</v>
      </c>
      <c r="AV271" s="10">
        <f>ROUND((AT271-AU271),5)</f>
        <v>0</v>
      </c>
      <c r="AW271" s="11">
        <f>ROUND(IF(AU271=0, IF(AT271=0, 0, 1), AT271/AU271),5)</f>
        <v>0</v>
      </c>
      <c r="AX271" s="10">
        <f>ROUND(SUM(AX269:AX270),5)</f>
        <v>0</v>
      </c>
      <c r="AY271" s="10">
        <f>ROUND(SUM(AY269:AY270),5)</f>
        <v>0</v>
      </c>
      <c r="AZ271" s="10">
        <f>ROUND((AX271-AY271),5)</f>
        <v>0</v>
      </c>
      <c r="BA271" s="11">
        <f>ROUND(IF(AY271=0, IF(AX271=0, 0, 1), AX271/AY271),5)</f>
        <v>0</v>
      </c>
      <c r="BB271" s="11"/>
      <c r="BC271" s="10">
        <f>ROUND(J271+N271+R271+V271+Z271+AD271+AH271+AL271+AP271+AT271+AX271,5)</f>
        <v>261.83999999999997</v>
      </c>
      <c r="BD271" s="10">
        <f>ROUND(K271+O271+S271+W271+AA271+AE271+AI271+AM271+AQ271+AU271+AY271,5)</f>
        <v>226</v>
      </c>
      <c r="BE271" s="10">
        <f>ROUND((BC271-BD271),5)</f>
        <v>35.840000000000003</v>
      </c>
      <c r="BF271" s="11">
        <f>ROUND(IF(BD271=0, IF(BC271=0, 0, 1), BC271/BD271),5)</f>
        <v>1.1585799999999999</v>
      </c>
    </row>
    <row r="272" spans="1:58" x14ac:dyDescent="0.35">
      <c r="A272" s="1"/>
      <c r="B272" s="1"/>
      <c r="C272" s="1"/>
      <c r="D272" s="1"/>
      <c r="E272" s="1"/>
      <c r="F272" s="1"/>
      <c r="G272" s="1" t="s">
        <v>281</v>
      </c>
      <c r="H272" s="1"/>
      <c r="I272" s="1"/>
      <c r="J272" s="4">
        <f>ROUND(J268+J271,5)</f>
        <v>0</v>
      </c>
      <c r="K272" s="4">
        <f>ROUND(K268+K271,5)</f>
        <v>0</v>
      </c>
      <c r="L272" s="4">
        <f>ROUND((J272-K272),5)</f>
        <v>0</v>
      </c>
      <c r="M272" s="5">
        <f>ROUND(IF(K272=0, IF(J272=0, 0, 1), J272/K272),5)</f>
        <v>0</v>
      </c>
      <c r="N272" s="4">
        <f>ROUND(N268+N271,5)</f>
        <v>0</v>
      </c>
      <c r="O272" s="4">
        <f>ROUND(O268+O271,5)</f>
        <v>0</v>
      </c>
      <c r="P272" s="4">
        <f>ROUND((N272-O272),5)</f>
        <v>0</v>
      </c>
      <c r="Q272" s="5">
        <f>ROUND(IF(O272=0, IF(N272=0, 0, 1), N272/O272),5)</f>
        <v>0</v>
      </c>
      <c r="R272" s="4">
        <f>ROUND(R268+R271,5)</f>
        <v>261.83999999999997</v>
      </c>
      <c r="S272" s="4">
        <f>ROUND(S268+S271,5)</f>
        <v>0</v>
      </c>
      <c r="T272" s="4">
        <f>ROUND((R272-S272),5)</f>
        <v>261.83999999999997</v>
      </c>
      <c r="U272" s="5">
        <f>ROUND(IF(S272=0, IF(R272=0, 0, 1), R272/S272),5)</f>
        <v>1</v>
      </c>
      <c r="V272" s="4">
        <f>ROUND(V268+V271,5)</f>
        <v>0</v>
      </c>
      <c r="W272" s="4">
        <f>ROUND(W268+W271,5)</f>
        <v>0</v>
      </c>
      <c r="X272" s="4">
        <f>ROUND((V272-W272),5)</f>
        <v>0</v>
      </c>
      <c r="Y272" s="5">
        <f>ROUND(IF(W272=0, IF(V272=0, 0, 1), V272/W272),5)</f>
        <v>0</v>
      </c>
      <c r="Z272" s="4">
        <f>ROUND(Z268+Z271,5)</f>
        <v>0</v>
      </c>
      <c r="AA272" s="4">
        <f>ROUND(AA268+AA271,5)</f>
        <v>0</v>
      </c>
      <c r="AB272" s="4">
        <f>ROUND((Z272-AA272),5)</f>
        <v>0</v>
      </c>
      <c r="AC272" s="5">
        <f>ROUND(IF(AA272=0, IF(Z272=0, 0, 1), Z272/AA272),5)</f>
        <v>0</v>
      </c>
      <c r="AD272" s="4">
        <f>ROUND(AD268+AD271,5)</f>
        <v>0</v>
      </c>
      <c r="AE272" s="4">
        <f>ROUND(AE268+AE271,5)</f>
        <v>226</v>
      </c>
      <c r="AF272" s="4">
        <f>ROUND((AD272-AE272),5)</f>
        <v>-226</v>
      </c>
      <c r="AG272" s="5">
        <f>ROUND(IF(AE272=0, IF(AD272=0, 0, 1), AD272/AE272),5)</f>
        <v>0</v>
      </c>
      <c r="AH272" s="4">
        <f>ROUND(AH268+AH271,5)</f>
        <v>0</v>
      </c>
      <c r="AI272" s="4">
        <f>ROUND(AI268+AI271,5)</f>
        <v>0</v>
      </c>
      <c r="AJ272" s="4">
        <f>ROUND((AH272-AI272),5)</f>
        <v>0</v>
      </c>
      <c r="AK272" s="5">
        <f>ROUND(IF(AI272=0, IF(AH272=0, 0, 1), AH272/AI272),5)</f>
        <v>0</v>
      </c>
      <c r="AL272" s="4">
        <f>ROUND(AL268+AL271,5)</f>
        <v>0</v>
      </c>
      <c r="AM272" s="4">
        <f>ROUND(AM268+AM271,5)</f>
        <v>0</v>
      </c>
      <c r="AN272" s="4">
        <f>ROUND((AL272-AM272),5)</f>
        <v>0</v>
      </c>
      <c r="AO272" s="5">
        <f>ROUND(IF(AM272=0, IF(AL272=0, 0, 1), AL272/AM272),5)</f>
        <v>0</v>
      </c>
      <c r="AP272" s="4">
        <f>ROUND(AP268+AP271,5)</f>
        <v>0</v>
      </c>
      <c r="AQ272" s="4">
        <f>ROUND(AQ268+AQ271,5)</f>
        <v>0</v>
      </c>
      <c r="AR272" s="4">
        <f>ROUND((AP272-AQ272),5)</f>
        <v>0</v>
      </c>
      <c r="AS272" s="5">
        <f>ROUND(IF(AQ272=0, IF(AP272=0, 0, 1), AP272/AQ272),5)</f>
        <v>0</v>
      </c>
      <c r="AT272" s="4">
        <f>ROUND(AT268+AT271,5)</f>
        <v>0</v>
      </c>
      <c r="AU272" s="4">
        <f>ROUND(AU268+AU271,5)</f>
        <v>0</v>
      </c>
      <c r="AV272" s="4">
        <f>ROUND((AT272-AU272),5)</f>
        <v>0</v>
      </c>
      <c r="AW272" s="5">
        <f>ROUND(IF(AU272=0, IF(AT272=0, 0, 1), AT272/AU272),5)</f>
        <v>0</v>
      </c>
      <c r="AX272" s="4">
        <f>ROUND(AX268+AX271,5)</f>
        <v>0</v>
      </c>
      <c r="AY272" s="4">
        <f>ROUND(AY268+AY271,5)</f>
        <v>0</v>
      </c>
      <c r="AZ272" s="4">
        <f>ROUND((AX272-AY272),5)</f>
        <v>0</v>
      </c>
      <c r="BA272" s="5">
        <f>ROUND(IF(AY272=0, IF(AX272=0, 0, 1), AX272/AY272),5)</f>
        <v>0</v>
      </c>
      <c r="BB272" s="5"/>
      <c r="BC272" s="4">
        <f>ROUND(J272+N272+R272+V272+Z272+AD272+AH272+AL272+AP272+AT272+AX272,5)</f>
        <v>261.83999999999997</v>
      </c>
      <c r="BD272" s="4">
        <f>ROUND(K272+O272+S272+W272+AA272+AE272+AI272+AM272+AQ272+AU272+AY272,5)</f>
        <v>226</v>
      </c>
      <c r="BE272" s="4">
        <f>ROUND((BC272-BD272),5)</f>
        <v>35.840000000000003</v>
      </c>
      <c r="BF272" s="5">
        <f>ROUND(IF(BD272=0, IF(BC272=0, 0, 1), BC272/BD272),5)</f>
        <v>1.1585799999999999</v>
      </c>
    </row>
    <row r="273" spans="1:58" x14ac:dyDescent="0.35">
      <c r="A273" s="1"/>
      <c r="B273" s="1"/>
      <c r="C273" s="1"/>
      <c r="D273" s="1"/>
      <c r="E273" s="1"/>
      <c r="F273" s="1"/>
      <c r="G273" s="1" t="s">
        <v>282</v>
      </c>
      <c r="H273" s="1"/>
      <c r="I273" s="1"/>
      <c r="J273" s="4"/>
      <c r="K273" s="4"/>
      <c r="L273" s="4"/>
      <c r="M273" s="5"/>
      <c r="N273" s="4"/>
      <c r="O273" s="4"/>
      <c r="P273" s="4"/>
      <c r="Q273" s="5"/>
      <c r="R273" s="4"/>
      <c r="S273" s="4"/>
      <c r="T273" s="4"/>
      <c r="U273" s="5"/>
      <c r="V273" s="4"/>
      <c r="W273" s="4"/>
      <c r="X273" s="4"/>
      <c r="Y273" s="5"/>
      <c r="Z273" s="4"/>
      <c r="AA273" s="4"/>
      <c r="AB273" s="4"/>
      <c r="AC273" s="5"/>
      <c r="AD273" s="4"/>
      <c r="AE273" s="4"/>
      <c r="AF273" s="4"/>
      <c r="AG273" s="5"/>
      <c r="AH273" s="4"/>
      <c r="AI273" s="4"/>
      <c r="AJ273" s="4"/>
      <c r="AK273" s="5"/>
      <c r="AL273" s="4"/>
      <c r="AM273" s="4"/>
      <c r="AN273" s="4"/>
      <c r="AO273" s="5"/>
      <c r="AP273" s="4"/>
      <c r="AQ273" s="4"/>
      <c r="AR273" s="4"/>
      <c r="AS273" s="5"/>
      <c r="AT273" s="4"/>
      <c r="AU273" s="4"/>
      <c r="AV273" s="4"/>
      <c r="AW273" s="5"/>
      <c r="AX273" s="4"/>
      <c r="AY273" s="4"/>
      <c r="AZ273" s="4"/>
      <c r="BA273" s="5"/>
      <c r="BB273" s="5"/>
      <c r="BC273" s="4"/>
      <c r="BD273" s="4"/>
      <c r="BE273" s="4"/>
      <c r="BF273" s="5"/>
    </row>
    <row r="274" spans="1:58" x14ac:dyDescent="0.35">
      <c r="A274" s="1"/>
      <c r="B274" s="1"/>
      <c r="C274" s="1"/>
      <c r="D274" s="1"/>
      <c r="E274" s="1"/>
      <c r="F274" s="1"/>
      <c r="G274" s="1"/>
      <c r="H274" s="1" t="s">
        <v>283</v>
      </c>
      <c r="I274" s="1"/>
      <c r="J274" s="4">
        <v>33.06</v>
      </c>
      <c r="K274" s="4"/>
      <c r="L274" s="4"/>
      <c r="M274" s="5"/>
      <c r="N274" s="4">
        <v>0</v>
      </c>
      <c r="O274" s="4"/>
      <c r="P274" s="4"/>
      <c r="Q274" s="5"/>
      <c r="R274" s="4">
        <v>0</v>
      </c>
      <c r="S274" s="4"/>
      <c r="T274" s="4"/>
      <c r="U274" s="5"/>
      <c r="V274" s="4">
        <v>0</v>
      </c>
      <c r="W274" s="4"/>
      <c r="X274" s="4"/>
      <c r="Y274" s="5"/>
      <c r="Z274" s="4">
        <v>0</v>
      </c>
      <c r="AA274" s="4"/>
      <c r="AB274" s="4"/>
      <c r="AC274" s="5"/>
      <c r="AD274" s="4">
        <v>0</v>
      </c>
      <c r="AE274" s="4"/>
      <c r="AF274" s="4"/>
      <c r="AG274" s="5"/>
      <c r="AH274" s="4">
        <v>0</v>
      </c>
      <c r="AI274" s="4">
        <v>0</v>
      </c>
      <c r="AJ274" s="4">
        <f>ROUND((AH274-AI274),5)</f>
        <v>0</v>
      </c>
      <c r="AK274" s="5">
        <f>ROUND(IF(AI274=0, IF(AH274=0, 0, 1), AH274/AI274),5)</f>
        <v>0</v>
      </c>
      <c r="AL274" s="4">
        <v>0</v>
      </c>
      <c r="AM274" s="4">
        <v>0</v>
      </c>
      <c r="AN274" s="4">
        <f>ROUND((AL274-AM274),5)</f>
        <v>0</v>
      </c>
      <c r="AO274" s="5">
        <f>ROUND(IF(AM274=0, IF(AL274=0, 0, 1), AL274/AM274),5)</f>
        <v>0</v>
      </c>
      <c r="AP274" s="4">
        <v>0</v>
      </c>
      <c r="AQ274" s="4">
        <v>0</v>
      </c>
      <c r="AR274" s="4">
        <f>ROUND((AP274-AQ274),5)</f>
        <v>0</v>
      </c>
      <c r="AS274" s="5">
        <f>ROUND(IF(AQ274=0, IF(AP274=0, 0, 1), AP274/AQ274),5)</f>
        <v>0</v>
      </c>
      <c r="AT274" s="4">
        <v>0</v>
      </c>
      <c r="AU274" s="4">
        <v>0</v>
      </c>
      <c r="AV274" s="4">
        <f>ROUND((AT274-AU274),5)</f>
        <v>0</v>
      </c>
      <c r="AW274" s="5">
        <f>ROUND(IF(AU274=0, IF(AT274=0, 0, 1), AT274/AU274),5)</f>
        <v>0</v>
      </c>
      <c r="AX274" s="4">
        <v>0</v>
      </c>
      <c r="AY274" s="4">
        <v>0</v>
      </c>
      <c r="AZ274" s="4">
        <f>ROUND((AX274-AY274),5)</f>
        <v>0</v>
      </c>
      <c r="BA274" s="5">
        <f>ROUND(IF(AY274=0, IF(AX274=0, 0, 1), AX274/AY274),5)</f>
        <v>0</v>
      </c>
      <c r="BB274" s="5"/>
      <c r="BC274" s="4">
        <f>ROUND(J274+N274+R274+V274+Z274+AD274+AH274+AL274+AP274+AT274+AX274,5)</f>
        <v>33.06</v>
      </c>
      <c r="BD274" s="4">
        <f>ROUND(K274+O274+S274+W274+AA274+AE274+AI274+AM274+AQ274+AU274+AY274,5)</f>
        <v>0</v>
      </c>
      <c r="BE274" s="4">
        <f>ROUND((BC274-BD274),5)</f>
        <v>33.06</v>
      </c>
      <c r="BF274" s="5">
        <f>ROUND(IF(BD274=0, IF(BC274=0, 0, 1), BC274/BD274),5)</f>
        <v>1</v>
      </c>
    </row>
    <row r="275" spans="1:58" x14ac:dyDescent="0.35">
      <c r="A275" s="1"/>
      <c r="B275" s="1"/>
      <c r="C275" s="1"/>
      <c r="D275" s="1"/>
      <c r="E275" s="1"/>
      <c r="F275" s="1"/>
      <c r="G275" s="1"/>
      <c r="H275" s="1" t="s">
        <v>284</v>
      </c>
      <c r="I275" s="1"/>
      <c r="J275" s="4"/>
      <c r="K275" s="4"/>
      <c r="L275" s="4"/>
      <c r="M275" s="5"/>
      <c r="N275" s="4"/>
      <c r="O275" s="4"/>
      <c r="P275" s="4"/>
      <c r="Q275" s="5"/>
      <c r="R275" s="4"/>
      <c r="S275" s="4"/>
      <c r="T275" s="4"/>
      <c r="U275" s="5"/>
      <c r="V275" s="4"/>
      <c r="W275" s="4"/>
      <c r="X275" s="4"/>
      <c r="Y275" s="5"/>
      <c r="Z275" s="4"/>
      <c r="AA275" s="4"/>
      <c r="AB275" s="4"/>
      <c r="AC275" s="5"/>
      <c r="AD275" s="4"/>
      <c r="AE275" s="4"/>
      <c r="AF275" s="4"/>
      <c r="AG275" s="5"/>
      <c r="AH275" s="4"/>
      <c r="AI275" s="4"/>
      <c r="AJ275" s="4"/>
      <c r="AK275" s="5"/>
      <c r="AL275" s="4"/>
      <c r="AM275" s="4"/>
      <c r="AN275" s="4"/>
      <c r="AO275" s="5"/>
      <c r="AP275" s="4"/>
      <c r="AQ275" s="4"/>
      <c r="AR275" s="4"/>
      <c r="AS275" s="5"/>
      <c r="AT275" s="4"/>
      <c r="AU275" s="4"/>
      <c r="AV275" s="4"/>
      <c r="AW275" s="5"/>
      <c r="AX275" s="4"/>
      <c r="AY275" s="4"/>
      <c r="AZ275" s="4"/>
      <c r="BA275" s="5"/>
      <c r="BB275" s="5"/>
      <c r="BC275" s="4"/>
      <c r="BD275" s="4"/>
      <c r="BE275" s="4"/>
      <c r="BF275" s="5"/>
    </row>
    <row r="276" spans="1:58" ht="15" thickBot="1" x14ac:dyDescent="0.4">
      <c r="A276" s="1"/>
      <c r="B276" s="1"/>
      <c r="C276" s="1"/>
      <c r="D276" s="1"/>
      <c r="E276" s="1"/>
      <c r="F276" s="1"/>
      <c r="G276" s="1"/>
      <c r="H276" s="1"/>
      <c r="I276" s="1" t="s">
        <v>285</v>
      </c>
      <c r="J276" s="8">
        <v>-1360.96</v>
      </c>
      <c r="K276" s="8">
        <v>9875</v>
      </c>
      <c r="L276" s="8">
        <f>ROUND((J276-K276),5)</f>
        <v>-11235.96</v>
      </c>
      <c r="M276" s="9">
        <f>ROUND(IF(K276=0, IF(J276=0, 0, 1), J276/K276),5)</f>
        <v>-0.13782</v>
      </c>
      <c r="N276" s="8">
        <v>1460.25</v>
      </c>
      <c r="O276" s="8">
        <v>9875</v>
      </c>
      <c r="P276" s="8">
        <f>ROUND((N276-O276),5)</f>
        <v>-8414.75</v>
      </c>
      <c r="Q276" s="9">
        <f>ROUND(IF(O276=0, IF(N276=0, 0, 1), N276/O276),5)</f>
        <v>0.14787</v>
      </c>
      <c r="R276" s="8">
        <v>1460.25</v>
      </c>
      <c r="S276" s="8">
        <v>9875</v>
      </c>
      <c r="T276" s="8">
        <f>ROUND((R276-S276),5)</f>
        <v>-8414.75</v>
      </c>
      <c r="U276" s="9">
        <f>ROUND(IF(S276=0, IF(R276=0, 0, 1), R276/S276),5)</f>
        <v>0.14787</v>
      </c>
      <c r="V276" s="8">
        <v>1460.25</v>
      </c>
      <c r="W276" s="8">
        <v>9875</v>
      </c>
      <c r="X276" s="8">
        <f>ROUND((V276-W276),5)</f>
        <v>-8414.75</v>
      </c>
      <c r="Y276" s="9">
        <f>ROUND(IF(W276=0, IF(V276=0, 0, 1), V276/W276),5)</f>
        <v>0.14787</v>
      </c>
      <c r="Z276" s="8">
        <v>1460.25</v>
      </c>
      <c r="AA276" s="8">
        <v>9875</v>
      </c>
      <c r="AB276" s="8">
        <f>ROUND((Z276-AA276),5)</f>
        <v>-8414.75</v>
      </c>
      <c r="AC276" s="9">
        <f>ROUND(IF(AA276=0, IF(Z276=0, 0, 1), Z276/AA276),5)</f>
        <v>0.14787</v>
      </c>
      <c r="AD276" s="8">
        <v>1460.25</v>
      </c>
      <c r="AE276" s="8">
        <v>9875</v>
      </c>
      <c r="AF276" s="8">
        <f>ROUND((AD276-AE276),5)</f>
        <v>-8414.75</v>
      </c>
      <c r="AG276" s="9">
        <f>ROUND(IF(AE276=0, IF(AD276=0, 0, 1), AD276/AE276),5)</f>
        <v>0.14787</v>
      </c>
      <c r="AH276" s="8">
        <v>1336.14</v>
      </c>
      <c r="AI276" s="8">
        <v>9875</v>
      </c>
      <c r="AJ276" s="8">
        <f>ROUND((AH276-AI276),5)</f>
        <v>-8538.86</v>
      </c>
      <c r="AK276" s="9">
        <f>ROUND(IF(AI276=0, IF(AH276=0, 0, 1), AH276/AI276),5)</f>
        <v>0.13531000000000001</v>
      </c>
      <c r="AL276" s="8">
        <v>1336.14</v>
      </c>
      <c r="AM276" s="8">
        <v>9875</v>
      </c>
      <c r="AN276" s="8">
        <f>ROUND((AL276-AM276),5)</f>
        <v>-8538.86</v>
      </c>
      <c r="AO276" s="9">
        <f>ROUND(IF(AM276=0, IF(AL276=0, 0, 1), AL276/AM276),5)</f>
        <v>0.13531000000000001</v>
      </c>
      <c r="AP276" s="8">
        <v>1336.14</v>
      </c>
      <c r="AQ276" s="8">
        <v>9875</v>
      </c>
      <c r="AR276" s="8">
        <f>ROUND((AP276-AQ276),5)</f>
        <v>-8538.86</v>
      </c>
      <c r="AS276" s="9">
        <f>ROUND(IF(AQ276=0, IF(AP276=0, 0, 1), AP276/AQ276),5)</f>
        <v>0.13531000000000001</v>
      </c>
      <c r="AT276" s="8">
        <v>1336.14</v>
      </c>
      <c r="AU276" s="8">
        <v>9875</v>
      </c>
      <c r="AV276" s="8">
        <f>ROUND((AT276-AU276),5)</f>
        <v>-8538.86</v>
      </c>
      <c r="AW276" s="9">
        <f>ROUND(IF(AU276=0, IF(AT276=0, 0, 1), AT276/AU276),5)</f>
        <v>0.13531000000000001</v>
      </c>
      <c r="AX276" s="8">
        <v>1336.14</v>
      </c>
      <c r="AY276" s="8">
        <v>9875</v>
      </c>
      <c r="AZ276" s="8">
        <f>ROUND((AX276-AY276),5)</f>
        <v>-8538.86</v>
      </c>
      <c r="BA276" s="9">
        <f>ROUND(IF(AY276=0, IF(AX276=0, 0, 1), AX276/AY276),5)</f>
        <v>0.13531000000000001</v>
      </c>
      <c r="BB276" s="9"/>
      <c r="BC276" s="8">
        <f>ROUND(J276+N276+R276+V276+Z276+AD276+AH276+AL276+AP276+AT276+AX276,5)</f>
        <v>12620.99</v>
      </c>
      <c r="BD276" s="8">
        <f>ROUND(K276+O276+S276+W276+AA276+AE276+AI276+AM276+AQ276+AU276+AY276,5)</f>
        <v>108625</v>
      </c>
      <c r="BE276" s="8">
        <f>ROUND((BC276-BD276),5)</f>
        <v>-96004.01</v>
      </c>
      <c r="BF276" s="9">
        <f>ROUND(IF(BD276=0, IF(BC276=0, 0, 1), BC276/BD276),5)</f>
        <v>0.11619</v>
      </c>
    </row>
    <row r="277" spans="1:58" ht="15" thickBot="1" x14ac:dyDescent="0.4">
      <c r="A277" s="1"/>
      <c r="B277" s="1"/>
      <c r="C277" s="1"/>
      <c r="D277" s="1"/>
      <c r="E277" s="1"/>
      <c r="F277" s="1"/>
      <c r="G277" s="1"/>
      <c r="H277" s="1" t="s">
        <v>286</v>
      </c>
      <c r="I277" s="1"/>
      <c r="J277" s="12">
        <f>ROUND(SUM(J275:J276),5)</f>
        <v>-1360.96</v>
      </c>
      <c r="K277" s="12">
        <f>ROUND(SUM(K275:K276),5)</f>
        <v>9875</v>
      </c>
      <c r="L277" s="12">
        <f>ROUND((J277-K277),5)</f>
        <v>-11235.96</v>
      </c>
      <c r="M277" s="13">
        <f>ROUND(IF(K277=0, IF(J277=0, 0, 1), J277/K277),5)</f>
        <v>-0.13782</v>
      </c>
      <c r="N277" s="12">
        <f>ROUND(SUM(N275:N276),5)</f>
        <v>1460.25</v>
      </c>
      <c r="O277" s="12">
        <f>ROUND(SUM(O275:O276),5)</f>
        <v>9875</v>
      </c>
      <c r="P277" s="12">
        <f>ROUND((N277-O277),5)</f>
        <v>-8414.75</v>
      </c>
      <c r="Q277" s="13">
        <f>ROUND(IF(O277=0, IF(N277=0, 0, 1), N277/O277),5)</f>
        <v>0.14787</v>
      </c>
      <c r="R277" s="12">
        <f>ROUND(SUM(R275:R276),5)</f>
        <v>1460.25</v>
      </c>
      <c r="S277" s="12">
        <f>ROUND(SUM(S275:S276),5)</f>
        <v>9875</v>
      </c>
      <c r="T277" s="12">
        <f>ROUND((R277-S277),5)</f>
        <v>-8414.75</v>
      </c>
      <c r="U277" s="13">
        <f>ROUND(IF(S277=0, IF(R277=0, 0, 1), R277/S277),5)</f>
        <v>0.14787</v>
      </c>
      <c r="V277" s="12">
        <f>ROUND(SUM(V275:V276),5)</f>
        <v>1460.25</v>
      </c>
      <c r="W277" s="12">
        <f>ROUND(SUM(W275:W276),5)</f>
        <v>9875</v>
      </c>
      <c r="X277" s="12">
        <f>ROUND((V277-W277),5)</f>
        <v>-8414.75</v>
      </c>
      <c r="Y277" s="13">
        <f>ROUND(IF(W277=0, IF(V277=0, 0, 1), V277/W277),5)</f>
        <v>0.14787</v>
      </c>
      <c r="Z277" s="12">
        <f>ROUND(SUM(Z275:Z276),5)</f>
        <v>1460.25</v>
      </c>
      <c r="AA277" s="12">
        <f>ROUND(SUM(AA275:AA276),5)</f>
        <v>9875</v>
      </c>
      <c r="AB277" s="12">
        <f>ROUND((Z277-AA277),5)</f>
        <v>-8414.75</v>
      </c>
      <c r="AC277" s="13">
        <f>ROUND(IF(AA277=0, IF(Z277=0, 0, 1), Z277/AA277),5)</f>
        <v>0.14787</v>
      </c>
      <c r="AD277" s="12">
        <f>ROUND(SUM(AD275:AD276),5)</f>
        <v>1460.25</v>
      </c>
      <c r="AE277" s="12">
        <f>ROUND(SUM(AE275:AE276),5)</f>
        <v>9875</v>
      </c>
      <c r="AF277" s="12">
        <f>ROUND((AD277-AE277),5)</f>
        <v>-8414.75</v>
      </c>
      <c r="AG277" s="13">
        <f>ROUND(IF(AE277=0, IF(AD277=0, 0, 1), AD277/AE277),5)</f>
        <v>0.14787</v>
      </c>
      <c r="AH277" s="12">
        <f>ROUND(SUM(AH275:AH276),5)</f>
        <v>1336.14</v>
      </c>
      <c r="AI277" s="12">
        <f>ROUND(SUM(AI275:AI276),5)</f>
        <v>9875</v>
      </c>
      <c r="AJ277" s="12">
        <f>ROUND((AH277-AI277),5)</f>
        <v>-8538.86</v>
      </c>
      <c r="AK277" s="13">
        <f>ROUND(IF(AI277=0, IF(AH277=0, 0, 1), AH277/AI277),5)</f>
        <v>0.13531000000000001</v>
      </c>
      <c r="AL277" s="12">
        <f>ROUND(SUM(AL275:AL276),5)</f>
        <v>1336.14</v>
      </c>
      <c r="AM277" s="12">
        <f>ROUND(SUM(AM275:AM276),5)</f>
        <v>9875</v>
      </c>
      <c r="AN277" s="12">
        <f>ROUND((AL277-AM277),5)</f>
        <v>-8538.86</v>
      </c>
      <c r="AO277" s="13">
        <f>ROUND(IF(AM277=0, IF(AL277=0, 0, 1), AL277/AM277),5)</f>
        <v>0.13531000000000001</v>
      </c>
      <c r="AP277" s="12">
        <f>ROUND(SUM(AP275:AP276),5)</f>
        <v>1336.14</v>
      </c>
      <c r="AQ277" s="12">
        <f>ROUND(SUM(AQ275:AQ276),5)</f>
        <v>9875</v>
      </c>
      <c r="AR277" s="12">
        <f>ROUND((AP277-AQ277),5)</f>
        <v>-8538.86</v>
      </c>
      <c r="AS277" s="13">
        <f>ROUND(IF(AQ277=0, IF(AP277=0, 0, 1), AP277/AQ277),5)</f>
        <v>0.13531000000000001</v>
      </c>
      <c r="AT277" s="12">
        <f>ROUND(SUM(AT275:AT276),5)</f>
        <v>1336.14</v>
      </c>
      <c r="AU277" s="12">
        <f>ROUND(SUM(AU275:AU276),5)</f>
        <v>9875</v>
      </c>
      <c r="AV277" s="12">
        <f>ROUND((AT277-AU277),5)</f>
        <v>-8538.86</v>
      </c>
      <c r="AW277" s="13">
        <f>ROUND(IF(AU277=0, IF(AT277=0, 0, 1), AT277/AU277),5)</f>
        <v>0.13531000000000001</v>
      </c>
      <c r="AX277" s="12">
        <f>ROUND(SUM(AX275:AX276),5)</f>
        <v>1336.14</v>
      </c>
      <c r="AY277" s="12">
        <f>ROUND(SUM(AY275:AY276),5)</f>
        <v>9875</v>
      </c>
      <c r="AZ277" s="12">
        <f>ROUND((AX277-AY277),5)</f>
        <v>-8538.86</v>
      </c>
      <c r="BA277" s="13">
        <f>ROUND(IF(AY277=0, IF(AX277=0, 0, 1), AX277/AY277),5)</f>
        <v>0.13531000000000001</v>
      </c>
      <c r="BB277" s="13"/>
      <c r="BC277" s="12">
        <f>ROUND(J277+N277+R277+V277+Z277+AD277+AH277+AL277+AP277+AT277+AX277,5)</f>
        <v>12620.99</v>
      </c>
      <c r="BD277" s="12">
        <f>ROUND(K277+O277+S277+W277+AA277+AE277+AI277+AM277+AQ277+AU277+AY277,5)</f>
        <v>108625</v>
      </c>
      <c r="BE277" s="12">
        <f>ROUND((BC277-BD277),5)</f>
        <v>-96004.01</v>
      </c>
      <c r="BF277" s="13">
        <f>ROUND(IF(BD277=0, IF(BC277=0, 0, 1), BC277/BD277),5)</f>
        <v>0.11619</v>
      </c>
    </row>
    <row r="278" spans="1:58" ht="15" thickBot="1" x14ac:dyDescent="0.4">
      <c r="A278" s="1"/>
      <c r="B278" s="1"/>
      <c r="C278" s="1"/>
      <c r="D278" s="1"/>
      <c r="E278" s="1"/>
      <c r="F278" s="1"/>
      <c r="G278" s="1" t="s">
        <v>287</v>
      </c>
      <c r="H278" s="1"/>
      <c r="I278" s="1"/>
      <c r="J278" s="12">
        <f>ROUND(SUM(J273:J274)+J277,5)</f>
        <v>-1327.9</v>
      </c>
      <c r="K278" s="12">
        <f>ROUND(SUM(K273:K274)+K277,5)</f>
        <v>9875</v>
      </c>
      <c r="L278" s="12">
        <f>ROUND((J278-K278),5)</f>
        <v>-11202.9</v>
      </c>
      <c r="M278" s="13">
        <f>ROUND(IF(K278=0, IF(J278=0, 0, 1), J278/K278),5)</f>
        <v>-0.13447000000000001</v>
      </c>
      <c r="N278" s="12">
        <f>ROUND(SUM(N273:N274)+N277,5)</f>
        <v>1460.25</v>
      </c>
      <c r="O278" s="12">
        <f>ROUND(SUM(O273:O274)+O277,5)</f>
        <v>9875</v>
      </c>
      <c r="P278" s="12">
        <f>ROUND((N278-O278),5)</f>
        <v>-8414.75</v>
      </c>
      <c r="Q278" s="13">
        <f>ROUND(IF(O278=0, IF(N278=0, 0, 1), N278/O278),5)</f>
        <v>0.14787</v>
      </c>
      <c r="R278" s="12">
        <f>ROUND(SUM(R273:R274)+R277,5)</f>
        <v>1460.25</v>
      </c>
      <c r="S278" s="12">
        <f>ROUND(SUM(S273:S274)+S277,5)</f>
        <v>9875</v>
      </c>
      <c r="T278" s="12">
        <f>ROUND((R278-S278),5)</f>
        <v>-8414.75</v>
      </c>
      <c r="U278" s="13">
        <f>ROUND(IF(S278=0, IF(R278=0, 0, 1), R278/S278),5)</f>
        <v>0.14787</v>
      </c>
      <c r="V278" s="12">
        <f>ROUND(SUM(V273:V274)+V277,5)</f>
        <v>1460.25</v>
      </c>
      <c r="W278" s="12">
        <f>ROUND(SUM(W273:W274)+W277,5)</f>
        <v>9875</v>
      </c>
      <c r="X278" s="12">
        <f>ROUND((V278-W278),5)</f>
        <v>-8414.75</v>
      </c>
      <c r="Y278" s="13">
        <f>ROUND(IF(W278=0, IF(V278=0, 0, 1), V278/W278),5)</f>
        <v>0.14787</v>
      </c>
      <c r="Z278" s="12">
        <f>ROUND(SUM(Z273:Z274)+Z277,5)</f>
        <v>1460.25</v>
      </c>
      <c r="AA278" s="12">
        <f>ROUND(SUM(AA273:AA274)+AA277,5)</f>
        <v>9875</v>
      </c>
      <c r="AB278" s="12">
        <f>ROUND((Z278-AA278),5)</f>
        <v>-8414.75</v>
      </c>
      <c r="AC278" s="13">
        <f>ROUND(IF(AA278=0, IF(Z278=0, 0, 1), Z278/AA278),5)</f>
        <v>0.14787</v>
      </c>
      <c r="AD278" s="12">
        <f>ROUND(SUM(AD273:AD274)+AD277,5)</f>
        <v>1460.25</v>
      </c>
      <c r="AE278" s="12">
        <f>ROUND(SUM(AE273:AE274)+AE277,5)</f>
        <v>9875</v>
      </c>
      <c r="AF278" s="12">
        <f>ROUND((AD278-AE278),5)</f>
        <v>-8414.75</v>
      </c>
      <c r="AG278" s="13">
        <f>ROUND(IF(AE278=0, IF(AD278=0, 0, 1), AD278/AE278),5)</f>
        <v>0.14787</v>
      </c>
      <c r="AH278" s="12">
        <f>ROUND(SUM(AH273:AH274)+AH277,5)</f>
        <v>1336.14</v>
      </c>
      <c r="AI278" s="12">
        <f>ROUND(SUM(AI273:AI274)+AI277,5)</f>
        <v>9875</v>
      </c>
      <c r="AJ278" s="12">
        <f>ROUND((AH278-AI278),5)</f>
        <v>-8538.86</v>
      </c>
      <c r="AK278" s="13">
        <f>ROUND(IF(AI278=0, IF(AH278=0, 0, 1), AH278/AI278),5)</f>
        <v>0.13531000000000001</v>
      </c>
      <c r="AL278" s="12">
        <f>ROUND(SUM(AL273:AL274)+AL277,5)</f>
        <v>1336.14</v>
      </c>
      <c r="AM278" s="12">
        <f>ROUND(SUM(AM273:AM274)+AM277,5)</f>
        <v>9875</v>
      </c>
      <c r="AN278" s="12">
        <f>ROUND((AL278-AM278),5)</f>
        <v>-8538.86</v>
      </c>
      <c r="AO278" s="13">
        <f>ROUND(IF(AM278=0, IF(AL278=0, 0, 1), AL278/AM278),5)</f>
        <v>0.13531000000000001</v>
      </c>
      <c r="AP278" s="12">
        <f>ROUND(SUM(AP273:AP274)+AP277,5)</f>
        <v>1336.14</v>
      </c>
      <c r="AQ278" s="12">
        <f>ROUND(SUM(AQ273:AQ274)+AQ277,5)</f>
        <v>9875</v>
      </c>
      <c r="AR278" s="12">
        <f>ROUND((AP278-AQ278),5)</f>
        <v>-8538.86</v>
      </c>
      <c r="AS278" s="13">
        <f>ROUND(IF(AQ278=0, IF(AP278=0, 0, 1), AP278/AQ278),5)</f>
        <v>0.13531000000000001</v>
      </c>
      <c r="AT278" s="12">
        <f>ROUND(SUM(AT273:AT274)+AT277,5)</f>
        <v>1336.14</v>
      </c>
      <c r="AU278" s="12">
        <f>ROUND(SUM(AU273:AU274)+AU277,5)</f>
        <v>9875</v>
      </c>
      <c r="AV278" s="12">
        <f>ROUND((AT278-AU278),5)</f>
        <v>-8538.86</v>
      </c>
      <c r="AW278" s="13">
        <f>ROUND(IF(AU278=0, IF(AT278=0, 0, 1), AT278/AU278),5)</f>
        <v>0.13531000000000001</v>
      </c>
      <c r="AX278" s="12">
        <f>ROUND(SUM(AX273:AX274)+AX277,5)</f>
        <v>1336.14</v>
      </c>
      <c r="AY278" s="12">
        <f>ROUND(SUM(AY273:AY274)+AY277,5)</f>
        <v>9875</v>
      </c>
      <c r="AZ278" s="12">
        <f>ROUND((AX278-AY278),5)</f>
        <v>-8538.86</v>
      </c>
      <c r="BA278" s="13">
        <f>ROUND(IF(AY278=0, IF(AX278=0, 0, 1), AX278/AY278),5)</f>
        <v>0.13531000000000001</v>
      </c>
      <c r="BB278" s="13"/>
      <c r="BC278" s="12">
        <f>ROUND(J278+N278+R278+V278+Z278+AD278+AH278+AL278+AP278+AT278+AX278,5)</f>
        <v>12654.05</v>
      </c>
      <c r="BD278" s="12">
        <f>ROUND(K278+O278+S278+W278+AA278+AE278+AI278+AM278+AQ278+AU278+AY278,5)</f>
        <v>108625</v>
      </c>
      <c r="BE278" s="12">
        <f>ROUND((BC278-BD278),5)</f>
        <v>-95970.95</v>
      </c>
      <c r="BF278" s="13">
        <f>ROUND(IF(BD278=0, IF(BC278=0, 0, 1), BC278/BD278),5)</f>
        <v>0.11649</v>
      </c>
    </row>
    <row r="279" spans="1:58" ht="15" thickBot="1" x14ac:dyDescent="0.4">
      <c r="A279" s="1"/>
      <c r="B279" s="1"/>
      <c r="C279" s="1"/>
      <c r="D279" s="1"/>
      <c r="E279" s="1"/>
      <c r="F279" s="1" t="s">
        <v>288</v>
      </c>
      <c r="G279" s="1"/>
      <c r="H279" s="1"/>
      <c r="I279" s="1"/>
      <c r="J279" s="10">
        <f>ROUND(J267+J272+J278,5)</f>
        <v>-1327.9</v>
      </c>
      <c r="K279" s="10">
        <f>ROUND(K267+K272+K278,5)</f>
        <v>9875</v>
      </c>
      <c r="L279" s="10">
        <f>ROUND((J279-K279),5)</f>
        <v>-11202.9</v>
      </c>
      <c r="M279" s="11">
        <f>ROUND(IF(K279=0, IF(J279=0, 0, 1), J279/K279),5)</f>
        <v>-0.13447000000000001</v>
      </c>
      <c r="N279" s="10">
        <f>ROUND(N267+N272+N278,5)</f>
        <v>1460.25</v>
      </c>
      <c r="O279" s="10">
        <f>ROUND(O267+O272+O278,5)</f>
        <v>9875</v>
      </c>
      <c r="P279" s="10">
        <f>ROUND((N279-O279),5)</f>
        <v>-8414.75</v>
      </c>
      <c r="Q279" s="11">
        <f>ROUND(IF(O279=0, IF(N279=0, 0, 1), N279/O279),5)</f>
        <v>0.14787</v>
      </c>
      <c r="R279" s="10">
        <f>ROUND(R267+R272+R278,5)</f>
        <v>1722.09</v>
      </c>
      <c r="S279" s="10">
        <f>ROUND(S267+S272+S278,5)</f>
        <v>9875</v>
      </c>
      <c r="T279" s="10">
        <f>ROUND((R279-S279),5)</f>
        <v>-8152.91</v>
      </c>
      <c r="U279" s="11">
        <f>ROUND(IF(S279=0, IF(R279=0, 0, 1), R279/S279),5)</f>
        <v>0.17438999999999999</v>
      </c>
      <c r="V279" s="10">
        <f>ROUND(V267+V272+V278,5)</f>
        <v>1460.25</v>
      </c>
      <c r="W279" s="10">
        <f>ROUND(W267+W272+W278,5)</f>
        <v>9875</v>
      </c>
      <c r="X279" s="10">
        <f>ROUND((V279-W279),5)</f>
        <v>-8414.75</v>
      </c>
      <c r="Y279" s="11">
        <f>ROUND(IF(W279=0, IF(V279=0, 0, 1), V279/W279),5)</f>
        <v>0.14787</v>
      </c>
      <c r="Z279" s="10">
        <f>ROUND(Z267+Z272+Z278,5)</f>
        <v>1460.25</v>
      </c>
      <c r="AA279" s="10">
        <f>ROUND(AA267+AA272+AA278,5)</f>
        <v>9875</v>
      </c>
      <c r="AB279" s="10">
        <f>ROUND((Z279-AA279),5)</f>
        <v>-8414.75</v>
      </c>
      <c r="AC279" s="11">
        <f>ROUND(IF(AA279=0, IF(Z279=0, 0, 1), Z279/AA279),5)</f>
        <v>0.14787</v>
      </c>
      <c r="AD279" s="10">
        <f>ROUND(AD267+AD272+AD278,5)</f>
        <v>1460.25</v>
      </c>
      <c r="AE279" s="10">
        <f>ROUND(AE267+AE272+AE278,5)</f>
        <v>10101</v>
      </c>
      <c r="AF279" s="10">
        <f>ROUND((AD279-AE279),5)</f>
        <v>-8640.75</v>
      </c>
      <c r="AG279" s="11">
        <f>ROUND(IF(AE279=0, IF(AD279=0, 0, 1), AD279/AE279),5)</f>
        <v>0.14455999999999999</v>
      </c>
      <c r="AH279" s="10">
        <f>ROUND(AH267+AH272+AH278,5)</f>
        <v>1336.14</v>
      </c>
      <c r="AI279" s="10">
        <f>ROUND(AI267+AI272+AI278,5)</f>
        <v>9875</v>
      </c>
      <c r="AJ279" s="10">
        <f>ROUND((AH279-AI279),5)</f>
        <v>-8538.86</v>
      </c>
      <c r="AK279" s="11">
        <f>ROUND(IF(AI279=0, IF(AH279=0, 0, 1), AH279/AI279),5)</f>
        <v>0.13531000000000001</v>
      </c>
      <c r="AL279" s="10">
        <f>ROUND(AL267+AL272+AL278,5)</f>
        <v>1336.14</v>
      </c>
      <c r="AM279" s="10">
        <f>ROUND(AM267+AM272+AM278,5)</f>
        <v>9875</v>
      </c>
      <c r="AN279" s="10">
        <f>ROUND((AL279-AM279),5)</f>
        <v>-8538.86</v>
      </c>
      <c r="AO279" s="11">
        <f>ROUND(IF(AM279=0, IF(AL279=0, 0, 1), AL279/AM279),5)</f>
        <v>0.13531000000000001</v>
      </c>
      <c r="AP279" s="10">
        <f>ROUND(AP267+AP272+AP278,5)</f>
        <v>1336.14</v>
      </c>
      <c r="AQ279" s="10">
        <f>ROUND(AQ267+AQ272+AQ278,5)</f>
        <v>9875</v>
      </c>
      <c r="AR279" s="10">
        <f>ROUND((AP279-AQ279),5)</f>
        <v>-8538.86</v>
      </c>
      <c r="AS279" s="11">
        <f>ROUND(IF(AQ279=0, IF(AP279=0, 0, 1), AP279/AQ279),5)</f>
        <v>0.13531000000000001</v>
      </c>
      <c r="AT279" s="10">
        <f>ROUND(AT267+AT272+AT278,5)</f>
        <v>1336.14</v>
      </c>
      <c r="AU279" s="10">
        <f>ROUND(AU267+AU272+AU278,5)</f>
        <v>9875</v>
      </c>
      <c r="AV279" s="10">
        <f>ROUND((AT279-AU279),5)</f>
        <v>-8538.86</v>
      </c>
      <c r="AW279" s="11">
        <f>ROUND(IF(AU279=0, IF(AT279=0, 0, 1), AT279/AU279),5)</f>
        <v>0.13531000000000001</v>
      </c>
      <c r="AX279" s="10">
        <f>ROUND(AX267+AX272+AX278,5)</f>
        <v>1336.14</v>
      </c>
      <c r="AY279" s="10">
        <f>ROUND(AY267+AY272+AY278,5)</f>
        <v>9875</v>
      </c>
      <c r="AZ279" s="10">
        <f>ROUND((AX279-AY279),5)</f>
        <v>-8538.86</v>
      </c>
      <c r="BA279" s="11">
        <f>ROUND(IF(AY279=0, IF(AX279=0, 0, 1), AX279/AY279),5)</f>
        <v>0.13531000000000001</v>
      </c>
      <c r="BB279" s="11"/>
      <c r="BC279" s="10">
        <f>ROUND(J279+N279+R279+V279+Z279+AD279+AH279+AL279+AP279+AT279+AX279,5)</f>
        <v>12915.89</v>
      </c>
      <c r="BD279" s="10">
        <f>ROUND(K279+O279+S279+W279+AA279+AE279+AI279+AM279+AQ279+AU279+AY279,5)</f>
        <v>108851</v>
      </c>
      <c r="BE279" s="10">
        <f>ROUND((BC279-BD279),5)</f>
        <v>-95935.11</v>
      </c>
      <c r="BF279" s="11">
        <f>ROUND(IF(BD279=0, IF(BC279=0, 0, 1), BC279/BD279),5)</f>
        <v>0.11866</v>
      </c>
    </row>
    <row r="280" spans="1:58" x14ac:dyDescent="0.35">
      <c r="A280" s="1"/>
      <c r="B280" s="1"/>
      <c r="C280" s="1"/>
      <c r="D280" s="1"/>
      <c r="E280" s="1" t="s">
        <v>289</v>
      </c>
      <c r="F280" s="1"/>
      <c r="G280" s="1"/>
      <c r="H280" s="1"/>
      <c r="I280" s="1"/>
      <c r="J280" s="4">
        <f>ROUND(J266+J279,5)</f>
        <v>-1327.9</v>
      </c>
      <c r="K280" s="4">
        <f>ROUND(K266+K279,5)</f>
        <v>9875</v>
      </c>
      <c r="L280" s="4">
        <f>ROUND((J280-K280),5)</f>
        <v>-11202.9</v>
      </c>
      <c r="M280" s="5">
        <f>ROUND(IF(K280=0, IF(J280=0, 0, 1), J280/K280),5)</f>
        <v>-0.13447000000000001</v>
      </c>
      <c r="N280" s="4">
        <f>ROUND(N266+N279,5)</f>
        <v>1460.25</v>
      </c>
      <c r="O280" s="4">
        <f>ROUND(O266+O279,5)</f>
        <v>9875</v>
      </c>
      <c r="P280" s="4">
        <f>ROUND((N280-O280),5)</f>
        <v>-8414.75</v>
      </c>
      <c r="Q280" s="5">
        <f>ROUND(IF(O280=0, IF(N280=0, 0, 1), N280/O280),5)</f>
        <v>0.14787</v>
      </c>
      <c r="R280" s="4">
        <f>ROUND(R266+R279,5)</f>
        <v>1722.09</v>
      </c>
      <c r="S280" s="4">
        <f>ROUND(S266+S279,5)</f>
        <v>9875</v>
      </c>
      <c r="T280" s="4">
        <f>ROUND((R280-S280),5)</f>
        <v>-8152.91</v>
      </c>
      <c r="U280" s="5">
        <f>ROUND(IF(S280=0, IF(R280=0, 0, 1), R280/S280),5)</f>
        <v>0.17438999999999999</v>
      </c>
      <c r="V280" s="4">
        <f>ROUND(V266+V279,5)</f>
        <v>1460.25</v>
      </c>
      <c r="W280" s="4">
        <f>ROUND(W266+W279,5)</f>
        <v>9875</v>
      </c>
      <c r="X280" s="4">
        <f>ROUND((V280-W280),5)</f>
        <v>-8414.75</v>
      </c>
      <c r="Y280" s="5">
        <f>ROUND(IF(W280=0, IF(V280=0, 0, 1), V280/W280),5)</f>
        <v>0.14787</v>
      </c>
      <c r="Z280" s="4">
        <f>ROUND(Z266+Z279,5)</f>
        <v>1460.25</v>
      </c>
      <c r="AA280" s="4">
        <f>ROUND(AA266+AA279,5)</f>
        <v>9875</v>
      </c>
      <c r="AB280" s="4">
        <f>ROUND((Z280-AA280),5)</f>
        <v>-8414.75</v>
      </c>
      <c r="AC280" s="5">
        <f>ROUND(IF(AA280=0, IF(Z280=0, 0, 1), Z280/AA280),5)</f>
        <v>0.14787</v>
      </c>
      <c r="AD280" s="4">
        <f>ROUND(AD266+AD279,5)</f>
        <v>1460.25</v>
      </c>
      <c r="AE280" s="4">
        <f>ROUND(AE266+AE279,5)</f>
        <v>10101</v>
      </c>
      <c r="AF280" s="4">
        <f>ROUND((AD280-AE280),5)</f>
        <v>-8640.75</v>
      </c>
      <c r="AG280" s="5">
        <f>ROUND(IF(AE280=0, IF(AD280=0, 0, 1), AD280/AE280),5)</f>
        <v>0.14455999999999999</v>
      </c>
      <c r="AH280" s="4">
        <f>ROUND(AH266+AH279,5)</f>
        <v>1336.14</v>
      </c>
      <c r="AI280" s="4">
        <f>ROUND(AI266+AI279,5)</f>
        <v>9875</v>
      </c>
      <c r="AJ280" s="4">
        <f>ROUND((AH280-AI280),5)</f>
        <v>-8538.86</v>
      </c>
      <c r="AK280" s="5">
        <f>ROUND(IF(AI280=0, IF(AH280=0, 0, 1), AH280/AI280),5)</f>
        <v>0.13531000000000001</v>
      </c>
      <c r="AL280" s="4">
        <f>ROUND(AL266+AL279,5)</f>
        <v>1336.14</v>
      </c>
      <c r="AM280" s="4">
        <f>ROUND(AM266+AM279,5)</f>
        <v>9875</v>
      </c>
      <c r="AN280" s="4">
        <f>ROUND((AL280-AM280),5)</f>
        <v>-8538.86</v>
      </c>
      <c r="AO280" s="5">
        <f>ROUND(IF(AM280=0, IF(AL280=0, 0, 1), AL280/AM280),5)</f>
        <v>0.13531000000000001</v>
      </c>
      <c r="AP280" s="4">
        <f>ROUND(AP266+AP279,5)</f>
        <v>1336.14</v>
      </c>
      <c r="AQ280" s="4">
        <f>ROUND(AQ266+AQ279,5)</f>
        <v>9875</v>
      </c>
      <c r="AR280" s="4">
        <f>ROUND((AP280-AQ280),5)</f>
        <v>-8538.86</v>
      </c>
      <c r="AS280" s="5">
        <f>ROUND(IF(AQ280=0, IF(AP280=0, 0, 1), AP280/AQ280),5)</f>
        <v>0.13531000000000001</v>
      </c>
      <c r="AT280" s="4">
        <f>ROUND(AT266+AT279,5)</f>
        <v>1336.14</v>
      </c>
      <c r="AU280" s="4">
        <f>ROUND(AU266+AU279,5)</f>
        <v>9875</v>
      </c>
      <c r="AV280" s="4">
        <f>ROUND((AT280-AU280),5)</f>
        <v>-8538.86</v>
      </c>
      <c r="AW280" s="5">
        <f>ROUND(IF(AU280=0, IF(AT280=0, 0, 1), AT280/AU280),5)</f>
        <v>0.13531000000000001</v>
      </c>
      <c r="AX280" s="4">
        <f>ROUND(AX266+AX279,5)</f>
        <v>1336.14</v>
      </c>
      <c r="AY280" s="4">
        <f>ROUND(AY266+AY279,5)</f>
        <v>9875</v>
      </c>
      <c r="AZ280" s="4">
        <f>ROUND((AX280-AY280),5)</f>
        <v>-8538.86</v>
      </c>
      <c r="BA280" s="5">
        <f>ROUND(IF(AY280=0, IF(AX280=0, 0, 1), AX280/AY280),5)</f>
        <v>0.13531000000000001</v>
      </c>
      <c r="BB280" s="5"/>
      <c r="BC280" s="4">
        <f>ROUND(J280+N280+R280+V280+Z280+AD280+AH280+AL280+AP280+AT280+AX280,5)</f>
        <v>12915.89</v>
      </c>
      <c r="BD280" s="4">
        <f>ROUND(K280+O280+S280+W280+AA280+AE280+AI280+AM280+AQ280+AU280+AY280,5)</f>
        <v>108851</v>
      </c>
      <c r="BE280" s="4">
        <f>ROUND((BC280-BD280),5)</f>
        <v>-95935.11</v>
      </c>
      <c r="BF280" s="5">
        <f>ROUND(IF(BD280=0, IF(BC280=0, 0, 1), BC280/BD280),5)</f>
        <v>0.11866</v>
      </c>
    </row>
    <row r="281" spans="1:58" x14ac:dyDescent="0.35">
      <c r="A281" s="1"/>
      <c r="B281" s="1"/>
      <c r="C281" s="1"/>
      <c r="D281" s="1"/>
      <c r="E281" s="1" t="s">
        <v>290</v>
      </c>
      <c r="F281" s="1"/>
      <c r="G281" s="1"/>
      <c r="H281" s="1"/>
      <c r="I281" s="1"/>
      <c r="J281" s="4"/>
      <c r="K281" s="4"/>
      <c r="L281" s="4"/>
      <c r="M281" s="5"/>
      <c r="N281" s="4"/>
      <c r="O281" s="4"/>
      <c r="P281" s="4"/>
      <c r="Q281" s="5"/>
      <c r="R281" s="4"/>
      <c r="S281" s="4"/>
      <c r="T281" s="4"/>
      <c r="U281" s="5"/>
      <c r="V281" s="4"/>
      <c r="W281" s="4"/>
      <c r="X281" s="4"/>
      <c r="Y281" s="5"/>
      <c r="Z281" s="4"/>
      <c r="AA281" s="4"/>
      <c r="AB281" s="4"/>
      <c r="AC281" s="5"/>
      <c r="AD281" s="4"/>
      <c r="AE281" s="4"/>
      <c r="AF281" s="4"/>
      <c r="AG281" s="5"/>
      <c r="AH281" s="4"/>
      <c r="AI281" s="4"/>
      <c r="AJ281" s="4"/>
      <c r="AK281" s="5"/>
      <c r="AL281" s="4"/>
      <c r="AM281" s="4"/>
      <c r="AN281" s="4"/>
      <c r="AO281" s="5"/>
      <c r="AP281" s="4"/>
      <c r="AQ281" s="4"/>
      <c r="AR281" s="4"/>
      <c r="AS281" s="5"/>
      <c r="AT281" s="4"/>
      <c r="AU281" s="4"/>
      <c r="AV281" s="4"/>
      <c r="AW281" s="5"/>
      <c r="AX281" s="4"/>
      <c r="AY281" s="4"/>
      <c r="AZ281" s="4"/>
      <c r="BA281" s="5"/>
      <c r="BB281" s="5"/>
      <c r="BC281" s="4"/>
      <c r="BD281" s="4"/>
      <c r="BE281" s="4"/>
      <c r="BF281" s="5"/>
    </row>
    <row r="282" spans="1:58" x14ac:dyDescent="0.35">
      <c r="A282" s="1"/>
      <c r="B282" s="1"/>
      <c r="C282" s="1"/>
      <c r="D282" s="1"/>
      <c r="E282" s="1"/>
      <c r="F282" s="1" t="s">
        <v>291</v>
      </c>
      <c r="G282" s="1"/>
      <c r="H282" s="1"/>
      <c r="I282" s="1"/>
      <c r="J282" s="4"/>
      <c r="K282" s="4"/>
      <c r="L282" s="4"/>
      <c r="M282" s="5"/>
      <c r="N282" s="4"/>
      <c r="O282" s="4"/>
      <c r="P282" s="4"/>
      <c r="Q282" s="5"/>
      <c r="R282" s="4"/>
      <c r="S282" s="4"/>
      <c r="T282" s="4"/>
      <c r="U282" s="5"/>
      <c r="V282" s="4"/>
      <c r="W282" s="4"/>
      <c r="X282" s="4"/>
      <c r="Y282" s="5"/>
      <c r="Z282" s="4"/>
      <c r="AA282" s="4"/>
      <c r="AB282" s="4"/>
      <c r="AC282" s="5"/>
      <c r="AD282" s="4"/>
      <c r="AE282" s="4"/>
      <c r="AF282" s="4"/>
      <c r="AG282" s="5"/>
      <c r="AH282" s="4"/>
      <c r="AI282" s="4"/>
      <c r="AJ282" s="4"/>
      <c r="AK282" s="5"/>
      <c r="AL282" s="4"/>
      <c r="AM282" s="4"/>
      <c r="AN282" s="4"/>
      <c r="AO282" s="5"/>
      <c r="AP282" s="4"/>
      <c r="AQ282" s="4"/>
      <c r="AR282" s="4"/>
      <c r="AS282" s="5"/>
      <c r="AT282" s="4"/>
      <c r="AU282" s="4"/>
      <c r="AV282" s="4"/>
      <c r="AW282" s="5"/>
      <c r="AX282" s="4"/>
      <c r="AY282" s="4"/>
      <c r="AZ282" s="4"/>
      <c r="BA282" s="5"/>
      <c r="BB282" s="5"/>
      <c r="BC282" s="4"/>
      <c r="BD282" s="4"/>
      <c r="BE282" s="4"/>
      <c r="BF282" s="5"/>
    </row>
    <row r="283" spans="1:58" x14ac:dyDescent="0.35">
      <c r="A283" s="1"/>
      <c r="B283" s="1"/>
      <c r="C283" s="1"/>
      <c r="D283" s="1"/>
      <c r="E283" s="1"/>
      <c r="F283" s="1"/>
      <c r="G283" s="1" t="s">
        <v>292</v>
      </c>
      <c r="H283" s="1"/>
      <c r="I283" s="1"/>
      <c r="J283" s="4"/>
      <c r="K283" s="4"/>
      <c r="L283" s="4"/>
      <c r="M283" s="5"/>
      <c r="N283" s="4"/>
      <c r="O283" s="4"/>
      <c r="P283" s="4"/>
      <c r="Q283" s="5"/>
      <c r="R283" s="4"/>
      <c r="S283" s="4"/>
      <c r="T283" s="4"/>
      <c r="U283" s="5"/>
      <c r="V283" s="4"/>
      <c r="W283" s="4"/>
      <c r="X283" s="4"/>
      <c r="Y283" s="5"/>
      <c r="Z283" s="4"/>
      <c r="AA283" s="4"/>
      <c r="AB283" s="4"/>
      <c r="AC283" s="5"/>
      <c r="AD283" s="4"/>
      <c r="AE283" s="4"/>
      <c r="AF283" s="4"/>
      <c r="AG283" s="5"/>
      <c r="AH283" s="4"/>
      <c r="AI283" s="4"/>
      <c r="AJ283" s="4"/>
      <c r="AK283" s="5"/>
      <c r="AL283" s="4"/>
      <c r="AM283" s="4"/>
      <c r="AN283" s="4"/>
      <c r="AO283" s="5"/>
      <c r="AP283" s="4"/>
      <c r="AQ283" s="4"/>
      <c r="AR283" s="4"/>
      <c r="AS283" s="5"/>
      <c r="AT283" s="4"/>
      <c r="AU283" s="4"/>
      <c r="AV283" s="4"/>
      <c r="AW283" s="5"/>
      <c r="AX283" s="4"/>
      <c r="AY283" s="4"/>
      <c r="AZ283" s="4"/>
      <c r="BA283" s="5"/>
      <c r="BB283" s="5"/>
      <c r="BC283" s="4"/>
      <c r="BD283" s="4"/>
      <c r="BE283" s="4"/>
      <c r="BF283" s="5"/>
    </row>
    <row r="284" spans="1:58" x14ac:dyDescent="0.35">
      <c r="A284" s="1"/>
      <c r="B284" s="1"/>
      <c r="C284" s="1"/>
      <c r="D284" s="1"/>
      <c r="E284" s="1"/>
      <c r="F284" s="1"/>
      <c r="G284" s="1"/>
      <c r="H284" s="1" t="s">
        <v>293</v>
      </c>
      <c r="I284" s="1"/>
      <c r="J284" s="4">
        <v>0</v>
      </c>
      <c r="K284" s="4">
        <v>0</v>
      </c>
      <c r="L284" s="4">
        <f>ROUND((J284-K284),5)</f>
        <v>0</v>
      </c>
      <c r="M284" s="5">
        <f>ROUND(IF(K284=0, IF(J284=0, 0, 1), J284/K284),5)</f>
        <v>0</v>
      </c>
      <c r="N284" s="4">
        <v>0</v>
      </c>
      <c r="O284" s="4">
        <v>0</v>
      </c>
      <c r="P284" s="4">
        <f>ROUND((N284-O284),5)</f>
        <v>0</v>
      </c>
      <c r="Q284" s="5">
        <f>ROUND(IF(O284=0, IF(N284=0, 0, 1), N284/O284),5)</f>
        <v>0</v>
      </c>
      <c r="R284" s="4">
        <v>0</v>
      </c>
      <c r="S284" s="4">
        <v>0</v>
      </c>
      <c r="T284" s="4">
        <f>ROUND((R284-S284),5)</f>
        <v>0</v>
      </c>
      <c r="U284" s="5">
        <f>ROUND(IF(S284=0, IF(R284=0, 0, 1), R284/S284),5)</f>
        <v>0</v>
      </c>
      <c r="V284" s="4">
        <v>0</v>
      </c>
      <c r="W284" s="4">
        <v>0</v>
      </c>
      <c r="X284" s="4">
        <f>ROUND((V284-W284),5)</f>
        <v>0</v>
      </c>
      <c r="Y284" s="5">
        <f>ROUND(IF(W284=0, IF(V284=0, 0, 1), V284/W284),5)</f>
        <v>0</v>
      </c>
      <c r="Z284" s="4">
        <v>0</v>
      </c>
      <c r="AA284" s="4">
        <v>0</v>
      </c>
      <c r="AB284" s="4">
        <f>ROUND((Z284-AA284),5)</f>
        <v>0</v>
      </c>
      <c r="AC284" s="5">
        <f>ROUND(IF(AA284=0, IF(Z284=0, 0, 1), Z284/AA284),5)</f>
        <v>0</v>
      </c>
      <c r="AD284" s="4">
        <v>0</v>
      </c>
      <c r="AE284" s="4">
        <v>0</v>
      </c>
      <c r="AF284" s="4">
        <f>ROUND((AD284-AE284),5)</f>
        <v>0</v>
      </c>
      <c r="AG284" s="5">
        <f>ROUND(IF(AE284=0, IF(AD284=0, 0, 1), AD284/AE284),5)</f>
        <v>0</v>
      </c>
      <c r="AH284" s="4">
        <v>0</v>
      </c>
      <c r="AI284" s="4">
        <v>0</v>
      </c>
      <c r="AJ284" s="4">
        <f>ROUND((AH284-AI284),5)</f>
        <v>0</v>
      </c>
      <c r="AK284" s="5">
        <f>ROUND(IF(AI284=0, IF(AH284=0, 0, 1), AH284/AI284),5)</f>
        <v>0</v>
      </c>
      <c r="AL284" s="4">
        <v>0</v>
      </c>
      <c r="AM284" s="4">
        <v>0</v>
      </c>
      <c r="AN284" s="4">
        <f>ROUND((AL284-AM284),5)</f>
        <v>0</v>
      </c>
      <c r="AO284" s="5">
        <f>ROUND(IF(AM284=0, IF(AL284=0, 0, 1), AL284/AM284),5)</f>
        <v>0</v>
      </c>
      <c r="AP284" s="4">
        <v>0</v>
      </c>
      <c r="AQ284" s="4">
        <v>0</v>
      </c>
      <c r="AR284" s="4">
        <f>ROUND((AP284-AQ284),5)</f>
        <v>0</v>
      </c>
      <c r="AS284" s="5">
        <f>ROUND(IF(AQ284=0, IF(AP284=0, 0, 1), AP284/AQ284),5)</f>
        <v>0</v>
      </c>
      <c r="AT284" s="4">
        <v>0</v>
      </c>
      <c r="AU284" s="4">
        <v>0</v>
      </c>
      <c r="AV284" s="4">
        <f>ROUND((AT284-AU284),5)</f>
        <v>0</v>
      </c>
      <c r="AW284" s="5">
        <f>ROUND(IF(AU284=0, IF(AT284=0, 0, 1), AT284/AU284),5)</f>
        <v>0</v>
      </c>
      <c r="AX284" s="4">
        <v>0</v>
      </c>
      <c r="AY284" s="4">
        <v>0</v>
      </c>
      <c r="AZ284" s="4">
        <f>ROUND((AX284-AY284),5)</f>
        <v>0</v>
      </c>
      <c r="BA284" s="5">
        <f>ROUND(IF(AY284=0, IF(AX284=0, 0, 1), AX284/AY284),5)</f>
        <v>0</v>
      </c>
      <c r="BB284" s="5"/>
      <c r="BC284" s="4">
        <f>ROUND(J284+N284+R284+V284+Z284+AD284+AH284+AL284+AP284+AT284+AX284,5)</f>
        <v>0</v>
      </c>
      <c r="BD284" s="4">
        <f>ROUND(K284+O284+S284+W284+AA284+AE284+AI284+AM284+AQ284+AU284+AY284,5)</f>
        <v>0</v>
      </c>
      <c r="BE284" s="4">
        <f>ROUND((BC284-BD284),5)</f>
        <v>0</v>
      </c>
      <c r="BF284" s="5">
        <f>ROUND(IF(BD284=0, IF(BC284=0, 0, 1), BC284/BD284),5)</f>
        <v>0</v>
      </c>
    </row>
    <row r="285" spans="1:58" x14ac:dyDescent="0.35">
      <c r="A285" s="1"/>
      <c r="B285" s="1"/>
      <c r="C285" s="1"/>
      <c r="D285" s="1"/>
      <c r="E285" s="1"/>
      <c r="F285" s="1"/>
      <c r="G285" s="1"/>
      <c r="H285" s="1" t="s">
        <v>294</v>
      </c>
      <c r="I285" s="1"/>
      <c r="J285" s="4">
        <v>0</v>
      </c>
      <c r="K285" s="4">
        <v>0</v>
      </c>
      <c r="L285" s="4">
        <f>ROUND((J285-K285),5)</f>
        <v>0</v>
      </c>
      <c r="M285" s="5">
        <f>ROUND(IF(K285=0, IF(J285=0, 0, 1), J285/K285),5)</f>
        <v>0</v>
      </c>
      <c r="N285" s="4">
        <v>0</v>
      </c>
      <c r="O285" s="4">
        <v>0</v>
      </c>
      <c r="P285" s="4">
        <f>ROUND((N285-O285),5)</f>
        <v>0</v>
      </c>
      <c r="Q285" s="5">
        <f>ROUND(IF(O285=0, IF(N285=0, 0, 1), N285/O285),5)</f>
        <v>0</v>
      </c>
      <c r="R285" s="4">
        <v>0</v>
      </c>
      <c r="S285" s="4">
        <v>0</v>
      </c>
      <c r="T285" s="4">
        <f>ROUND((R285-S285),5)</f>
        <v>0</v>
      </c>
      <c r="U285" s="5">
        <f>ROUND(IF(S285=0, IF(R285=0, 0, 1), R285/S285),5)</f>
        <v>0</v>
      </c>
      <c r="V285" s="4">
        <v>0</v>
      </c>
      <c r="W285" s="4">
        <v>0</v>
      </c>
      <c r="X285" s="4">
        <f>ROUND((V285-W285),5)</f>
        <v>0</v>
      </c>
      <c r="Y285" s="5">
        <f>ROUND(IF(W285=0, IF(V285=0, 0, 1), V285/W285),5)</f>
        <v>0</v>
      </c>
      <c r="Z285" s="4">
        <v>0</v>
      </c>
      <c r="AA285" s="4">
        <v>0</v>
      </c>
      <c r="AB285" s="4">
        <f>ROUND((Z285-AA285),5)</f>
        <v>0</v>
      </c>
      <c r="AC285" s="5">
        <f>ROUND(IF(AA285=0, IF(Z285=0, 0, 1), Z285/AA285),5)</f>
        <v>0</v>
      </c>
      <c r="AD285" s="4">
        <v>0</v>
      </c>
      <c r="AE285" s="4">
        <v>0</v>
      </c>
      <c r="AF285" s="4">
        <f>ROUND((AD285-AE285),5)</f>
        <v>0</v>
      </c>
      <c r="AG285" s="5">
        <f>ROUND(IF(AE285=0, IF(AD285=0, 0, 1), AD285/AE285),5)</f>
        <v>0</v>
      </c>
      <c r="AH285" s="4">
        <v>511.16</v>
      </c>
      <c r="AI285" s="4">
        <v>0</v>
      </c>
      <c r="AJ285" s="4">
        <f>ROUND((AH285-AI285),5)</f>
        <v>511.16</v>
      </c>
      <c r="AK285" s="5">
        <f>ROUND(IF(AI285=0, IF(AH285=0, 0, 1), AH285/AI285),5)</f>
        <v>1</v>
      </c>
      <c r="AL285" s="4">
        <v>0</v>
      </c>
      <c r="AM285" s="4">
        <v>0</v>
      </c>
      <c r="AN285" s="4">
        <f>ROUND((AL285-AM285),5)</f>
        <v>0</v>
      </c>
      <c r="AO285" s="5">
        <f>ROUND(IF(AM285=0, IF(AL285=0, 0, 1), AL285/AM285),5)</f>
        <v>0</v>
      </c>
      <c r="AP285" s="4">
        <v>0</v>
      </c>
      <c r="AQ285" s="4">
        <v>0</v>
      </c>
      <c r="AR285" s="4">
        <f>ROUND((AP285-AQ285),5)</f>
        <v>0</v>
      </c>
      <c r="AS285" s="5">
        <f>ROUND(IF(AQ285=0, IF(AP285=0, 0, 1), AP285/AQ285),5)</f>
        <v>0</v>
      </c>
      <c r="AT285" s="4">
        <v>1823.85</v>
      </c>
      <c r="AU285" s="4">
        <v>0</v>
      </c>
      <c r="AV285" s="4">
        <f>ROUND((AT285-AU285),5)</f>
        <v>1823.85</v>
      </c>
      <c r="AW285" s="5">
        <f>ROUND(IF(AU285=0, IF(AT285=0, 0, 1), AT285/AU285),5)</f>
        <v>1</v>
      </c>
      <c r="AX285" s="4">
        <v>1099</v>
      </c>
      <c r="AY285" s="4">
        <v>0</v>
      </c>
      <c r="AZ285" s="4">
        <f>ROUND((AX285-AY285),5)</f>
        <v>1099</v>
      </c>
      <c r="BA285" s="5">
        <f>ROUND(IF(AY285=0, IF(AX285=0, 0, 1), AX285/AY285),5)</f>
        <v>1</v>
      </c>
      <c r="BB285" s="5"/>
      <c r="BC285" s="4">
        <f>ROUND(J285+N285+R285+V285+Z285+AD285+AH285+AL285+AP285+AT285+AX285,5)</f>
        <v>3434.01</v>
      </c>
      <c r="BD285" s="4">
        <f>ROUND(K285+O285+S285+W285+AA285+AE285+AI285+AM285+AQ285+AU285+AY285,5)</f>
        <v>0</v>
      </c>
      <c r="BE285" s="4">
        <f>ROUND((BC285-BD285),5)</f>
        <v>3434.01</v>
      </c>
      <c r="BF285" s="5">
        <f>ROUND(IF(BD285=0, IF(BC285=0, 0, 1), BC285/BD285),5)</f>
        <v>1</v>
      </c>
    </row>
    <row r="286" spans="1:58" x14ac:dyDescent="0.35">
      <c r="A286" s="1"/>
      <c r="B286" s="1"/>
      <c r="C286" s="1"/>
      <c r="D286" s="1"/>
      <c r="E286" s="1"/>
      <c r="F286" s="1"/>
      <c r="G286" s="1"/>
      <c r="H286" s="1" t="s">
        <v>295</v>
      </c>
      <c r="I286" s="1"/>
      <c r="J286" s="4">
        <v>0</v>
      </c>
      <c r="K286" s="4">
        <v>0</v>
      </c>
      <c r="L286" s="4">
        <f>ROUND((J286-K286),5)</f>
        <v>0</v>
      </c>
      <c r="M286" s="5">
        <f>ROUND(IF(K286=0, IF(J286=0, 0, 1), J286/K286),5)</f>
        <v>0</v>
      </c>
      <c r="N286" s="4">
        <v>0</v>
      </c>
      <c r="O286" s="4">
        <v>0</v>
      </c>
      <c r="P286" s="4">
        <f>ROUND((N286-O286),5)</f>
        <v>0</v>
      </c>
      <c r="Q286" s="5">
        <f>ROUND(IF(O286=0, IF(N286=0, 0, 1), N286/O286),5)</f>
        <v>0</v>
      </c>
      <c r="R286" s="4">
        <v>0</v>
      </c>
      <c r="S286" s="4">
        <v>0</v>
      </c>
      <c r="T286" s="4">
        <f>ROUND((R286-S286),5)</f>
        <v>0</v>
      </c>
      <c r="U286" s="5">
        <f>ROUND(IF(S286=0, IF(R286=0, 0, 1), R286/S286),5)</f>
        <v>0</v>
      </c>
      <c r="V286" s="4">
        <v>0</v>
      </c>
      <c r="W286" s="4">
        <v>0</v>
      </c>
      <c r="X286" s="4">
        <f>ROUND((V286-W286),5)</f>
        <v>0</v>
      </c>
      <c r="Y286" s="5">
        <f>ROUND(IF(W286=0, IF(V286=0, 0, 1), V286/W286),5)</f>
        <v>0</v>
      </c>
      <c r="Z286" s="4">
        <v>0</v>
      </c>
      <c r="AA286" s="4">
        <v>0</v>
      </c>
      <c r="AB286" s="4">
        <f>ROUND((Z286-AA286),5)</f>
        <v>0</v>
      </c>
      <c r="AC286" s="5">
        <f>ROUND(IF(AA286=0, IF(Z286=0, 0, 1), Z286/AA286),5)</f>
        <v>0</v>
      </c>
      <c r="AD286" s="4">
        <v>0</v>
      </c>
      <c r="AE286" s="4">
        <v>0</v>
      </c>
      <c r="AF286" s="4">
        <f>ROUND((AD286-AE286),5)</f>
        <v>0</v>
      </c>
      <c r="AG286" s="5">
        <f>ROUND(IF(AE286=0, IF(AD286=0, 0, 1), AD286/AE286),5)</f>
        <v>0</v>
      </c>
      <c r="AH286" s="4">
        <v>0</v>
      </c>
      <c r="AI286" s="4">
        <v>0</v>
      </c>
      <c r="AJ286" s="4">
        <f>ROUND((AH286-AI286),5)</f>
        <v>0</v>
      </c>
      <c r="AK286" s="5">
        <f>ROUND(IF(AI286=0, IF(AH286=0, 0, 1), AH286/AI286),5)</f>
        <v>0</v>
      </c>
      <c r="AL286" s="4">
        <v>0</v>
      </c>
      <c r="AM286" s="4">
        <v>0</v>
      </c>
      <c r="AN286" s="4">
        <f>ROUND((AL286-AM286),5)</f>
        <v>0</v>
      </c>
      <c r="AO286" s="5">
        <f>ROUND(IF(AM286=0, IF(AL286=0, 0, 1), AL286/AM286),5)</f>
        <v>0</v>
      </c>
      <c r="AP286" s="4">
        <v>0</v>
      </c>
      <c r="AQ286" s="4">
        <v>0</v>
      </c>
      <c r="AR286" s="4">
        <f>ROUND((AP286-AQ286),5)</f>
        <v>0</v>
      </c>
      <c r="AS286" s="5">
        <f>ROUND(IF(AQ286=0, IF(AP286=0, 0, 1), AP286/AQ286),5)</f>
        <v>0</v>
      </c>
      <c r="AT286" s="4">
        <v>0</v>
      </c>
      <c r="AU286" s="4">
        <v>0</v>
      </c>
      <c r="AV286" s="4">
        <f>ROUND((AT286-AU286),5)</f>
        <v>0</v>
      </c>
      <c r="AW286" s="5">
        <f>ROUND(IF(AU286=0, IF(AT286=0, 0, 1), AT286/AU286),5)</f>
        <v>0</v>
      </c>
      <c r="AX286" s="4">
        <v>0</v>
      </c>
      <c r="AY286" s="4">
        <v>0</v>
      </c>
      <c r="AZ286" s="4">
        <f>ROUND((AX286-AY286),5)</f>
        <v>0</v>
      </c>
      <c r="BA286" s="5">
        <f>ROUND(IF(AY286=0, IF(AX286=0, 0, 1), AX286/AY286),5)</f>
        <v>0</v>
      </c>
      <c r="BB286" s="5"/>
      <c r="BC286" s="4">
        <f>ROUND(J286+N286+R286+V286+Z286+AD286+AH286+AL286+AP286+AT286+AX286,5)</f>
        <v>0</v>
      </c>
      <c r="BD286" s="4">
        <f>ROUND(K286+O286+S286+W286+AA286+AE286+AI286+AM286+AQ286+AU286+AY286,5)</f>
        <v>0</v>
      </c>
      <c r="BE286" s="4">
        <f>ROUND((BC286-BD286),5)</f>
        <v>0</v>
      </c>
      <c r="BF286" s="5">
        <f>ROUND(IF(BD286=0, IF(BC286=0, 0, 1), BC286/BD286),5)</f>
        <v>0</v>
      </c>
    </row>
    <row r="287" spans="1:58" ht="15" thickBot="1" x14ac:dyDescent="0.4">
      <c r="A287" s="1"/>
      <c r="B287" s="1"/>
      <c r="C287" s="1"/>
      <c r="D287" s="1"/>
      <c r="E287" s="1"/>
      <c r="F287" s="1"/>
      <c r="G287" s="1"/>
      <c r="H287" s="1" t="s">
        <v>296</v>
      </c>
      <c r="I287" s="1"/>
      <c r="J287" s="6">
        <v>0</v>
      </c>
      <c r="K287" s="6"/>
      <c r="L287" s="6"/>
      <c r="M287" s="7"/>
      <c r="N287" s="6">
        <v>0</v>
      </c>
      <c r="O287" s="6"/>
      <c r="P287" s="6"/>
      <c r="Q287" s="7"/>
      <c r="R287" s="6">
        <v>4184.21</v>
      </c>
      <c r="S287" s="6"/>
      <c r="T287" s="6"/>
      <c r="U287" s="7"/>
      <c r="V287" s="6">
        <v>7384</v>
      </c>
      <c r="W287" s="6"/>
      <c r="X287" s="6"/>
      <c r="Y287" s="7"/>
      <c r="Z287" s="6">
        <v>7384</v>
      </c>
      <c r="AA287" s="6"/>
      <c r="AB287" s="6"/>
      <c r="AC287" s="7"/>
      <c r="AD287" s="6">
        <v>7384</v>
      </c>
      <c r="AE287" s="6"/>
      <c r="AF287" s="6"/>
      <c r="AG287" s="7"/>
      <c r="AH287" s="6">
        <v>5807.07</v>
      </c>
      <c r="AI287" s="6"/>
      <c r="AJ287" s="6"/>
      <c r="AK287" s="7"/>
      <c r="AL287" s="6">
        <v>5807.07</v>
      </c>
      <c r="AM287" s="6"/>
      <c r="AN287" s="6"/>
      <c r="AO287" s="7"/>
      <c r="AP287" s="6">
        <v>5807.07</v>
      </c>
      <c r="AQ287" s="6"/>
      <c r="AR287" s="6"/>
      <c r="AS287" s="7"/>
      <c r="AT287" s="6">
        <v>5807.07</v>
      </c>
      <c r="AU287" s="6"/>
      <c r="AV287" s="6"/>
      <c r="AW287" s="7"/>
      <c r="AX287" s="6">
        <v>5807.07</v>
      </c>
      <c r="AY287" s="6"/>
      <c r="AZ287" s="6"/>
      <c r="BA287" s="7"/>
      <c r="BB287" s="7"/>
      <c r="BC287" s="6">
        <f>ROUND(J287+N287+R287+V287+Z287+AD287+AH287+AL287+AP287+AT287+AX287,5)</f>
        <v>55371.56</v>
      </c>
      <c r="BD287" s="6"/>
      <c r="BE287" s="6"/>
      <c r="BF287" s="7"/>
    </row>
    <row r="288" spans="1:58" x14ac:dyDescent="0.35">
      <c r="A288" s="1"/>
      <c r="B288" s="1"/>
      <c r="C288" s="1"/>
      <c r="D288" s="1"/>
      <c r="E288" s="1"/>
      <c r="F288" s="1"/>
      <c r="G288" s="1" t="s">
        <v>297</v>
      </c>
      <c r="H288" s="1"/>
      <c r="I288" s="1"/>
      <c r="J288" s="4">
        <f>ROUND(SUM(J283:J287),5)</f>
        <v>0</v>
      </c>
      <c r="K288" s="4">
        <f>ROUND(SUM(K283:K287),5)</f>
        <v>0</v>
      </c>
      <c r="L288" s="4">
        <f>ROUND((J288-K288),5)</f>
        <v>0</v>
      </c>
      <c r="M288" s="5">
        <f>ROUND(IF(K288=0, IF(J288=0, 0, 1), J288/K288),5)</f>
        <v>0</v>
      </c>
      <c r="N288" s="4">
        <f>ROUND(SUM(N283:N287),5)</f>
        <v>0</v>
      </c>
      <c r="O288" s="4">
        <f>ROUND(SUM(O283:O287),5)</f>
        <v>0</v>
      </c>
      <c r="P288" s="4">
        <f>ROUND((N288-O288),5)</f>
        <v>0</v>
      </c>
      <c r="Q288" s="5">
        <f>ROUND(IF(O288=0, IF(N288=0, 0, 1), N288/O288),5)</f>
        <v>0</v>
      </c>
      <c r="R288" s="4">
        <f>ROUND(SUM(R283:R287),5)</f>
        <v>4184.21</v>
      </c>
      <c r="S288" s="4">
        <f>ROUND(SUM(S283:S287),5)</f>
        <v>0</v>
      </c>
      <c r="T288" s="4">
        <f>ROUND((R288-S288),5)</f>
        <v>4184.21</v>
      </c>
      <c r="U288" s="5">
        <f>ROUND(IF(S288=0, IF(R288=0, 0, 1), R288/S288),5)</f>
        <v>1</v>
      </c>
      <c r="V288" s="4">
        <f>ROUND(SUM(V283:V287),5)</f>
        <v>7384</v>
      </c>
      <c r="W288" s="4">
        <f>ROUND(SUM(W283:W287),5)</f>
        <v>0</v>
      </c>
      <c r="X288" s="4">
        <f>ROUND((V288-W288),5)</f>
        <v>7384</v>
      </c>
      <c r="Y288" s="5">
        <f>ROUND(IF(W288=0, IF(V288=0, 0, 1), V288/W288),5)</f>
        <v>1</v>
      </c>
      <c r="Z288" s="4">
        <f>ROUND(SUM(Z283:Z287),5)</f>
        <v>7384</v>
      </c>
      <c r="AA288" s="4">
        <f>ROUND(SUM(AA283:AA287),5)</f>
        <v>0</v>
      </c>
      <c r="AB288" s="4">
        <f>ROUND((Z288-AA288),5)</f>
        <v>7384</v>
      </c>
      <c r="AC288" s="5">
        <f>ROUND(IF(AA288=0, IF(Z288=0, 0, 1), Z288/AA288),5)</f>
        <v>1</v>
      </c>
      <c r="AD288" s="4">
        <f>ROUND(SUM(AD283:AD287),5)</f>
        <v>7384</v>
      </c>
      <c r="AE288" s="4">
        <f>ROUND(SUM(AE283:AE287),5)</f>
        <v>0</v>
      </c>
      <c r="AF288" s="4">
        <f>ROUND((AD288-AE288),5)</f>
        <v>7384</v>
      </c>
      <c r="AG288" s="5">
        <f>ROUND(IF(AE288=0, IF(AD288=0, 0, 1), AD288/AE288),5)</f>
        <v>1</v>
      </c>
      <c r="AH288" s="4">
        <f>ROUND(SUM(AH283:AH287),5)</f>
        <v>6318.23</v>
      </c>
      <c r="AI288" s="4">
        <f>ROUND(SUM(AI283:AI287),5)</f>
        <v>0</v>
      </c>
      <c r="AJ288" s="4">
        <f>ROUND((AH288-AI288),5)</f>
        <v>6318.23</v>
      </c>
      <c r="AK288" s="5">
        <f>ROUND(IF(AI288=0, IF(AH288=0, 0, 1), AH288/AI288),5)</f>
        <v>1</v>
      </c>
      <c r="AL288" s="4">
        <f>ROUND(SUM(AL283:AL287),5)</f>
        <v>5807.07</v>
      </c>
      <c r="AM288" s="4">
        <f>ROUND(SUM(AM283:AM287),5)</f>
        <v>0</v>
      </c>
      <c r="AN288" s="4">
        <f>ROUND((AL288-AM288),5)</f>
        <v>5807.07</v>
      </c>
      <c r="AO288" s="5">
        <f>ROUND(IF(AM288=0, IF(AL288=0, 0, 1), AL288/AM288),5)</f>
        <v>1</v>
      </c>
      <c r="AP288" s="4">
        <f>ROUND(SUM(AP283:AP287),5)</f>
        <v>5807.07</v>
      </c>
      <c r="AQ288" s="4">
        <f>ROUND(SUM(AQ283:AQ287),5)</f>
        <v>0</v>
      </c>
      <c r="AR288" s="4">
        <f>ROUND((AP288-AQ288),5)</f>
        <v>5807.07</v>
      </c>
      <c r="AS288" s="5">
        <f>ROUND(IF(AQ288=0, IF(AP288=0, 0, 1), AP288/AQ288),5)</f>
        <v>1</v>
      </c>
      <c r="AT288" s="4">
        <f>ROUND(SUM(AT283:AT287),5)</f>
        <v>7630.92</v>
      </c>
      <c r="AU288" s="4">
        <f>ROUND(SUM(AU283:AU287),5)</f>
        <v>0</v>
      </c>
      <c r="AV288" s="4">
        <f>ROUND((AT288-AU288),5)</f>
        <v>7630.92</v>
      </c>
      <c r="AW288" s="5">
        <f>ROUND(IF(AU288=0, IF(AT288=0, 0, 1), AT288/AU288),5)</f>
        <v>1</v>
      </c>
      <c r="AX288" s="4">
        <f>ROUND(SUM(AX283:AX287),5)</f>
        <v>6906.07</v>
      </c>
      <c r="AY288" s="4">
        <f>ROUND(SUM(AY283:AY287),5)</f>
        <v>0</v>
      </c>
      <c r="AZ288" s="4">
        <f>ROUND((AX288-AY288),5)</f>
        <v>6906.07</v>
      </c>
      <c r="BA288" s="5">
        <f>ROUND(IF(AY288=0, IF(AX288=0, 0, 1), AX288/AY288),5)</f>
        <v>1</v>
      </c>
      <c r="BB288" s="5"/>
      <c r="BC288" s="4">
        <f>ROUND(J288+N288+R288+V288+Z288+AD288+AH288+AL288+AP288+AT288+AX288,5)</f>
        <v>58805.57</v>
      </c>
      <c r="BD288" s="4">
        <f>ROUND(K288+O288+S288+W288+AA288+AE288+AI288+AM288+AQ288+AU288+AY288,5)</f>
        <v>0</v>
      </c>
      <c r="BE288" s="4">
        <f>ROUND((BC288-BD288),5)</f>
        <v>58805.57</v>
      </c>
      <c r="BF288" s="5">
        <f>ROUND(IF(BD288=0, IF(BC288=0, 0, 1), BC288/BD288),5)</f>
        <v>1</v>
      </c>
    </row>
    <row r="289" spans="1:58" x14ac:dyDescent="0.35">
      <c r="A289" s="1"/>
      <c r="B289" s="1"/>
      <c r="C289" s="1"/>
      <c r="D289" s="1"/>
      <c r="E289" s="1"/>
      <c r="F289" s="1"/>
      <c r="G289" s="1" t="s">
        <v>298</v>
      </c>
      <c r="H289" s="1"/>
      <c r="I289" s="1"/>
      <c r="J289" s="4"/>
      <c r="K289" s="4"/>
      <c r="L289" s="4"/>
      <c r="M289" s="5"/>
      <c r="N289" s="4"/>
      <c r="O289" s="4"/>
      <c r="P289" s="4"/>
      <c r="Q289" s="5"/>
      <c r="R289" s="4"/>
      <c r="S289" s="4"/>
      <c r="T289" s="4"/>
      <c r="U289" s="5"/>
      <c r="V289" s="4"/>
      <c r="W289" s="4"/>
      <c r="X289" s="4"/>
      <c r="Y289" s="5"/>
      <c r="Z289" s="4"/>
      <c r="AA289" s="4"/>
      <c r="AB289" s="4"/>
      <c r="AC289" s="5"/>
      <c r="AD289" s="4"/>
      <c r="AE289" s="4"/>
      <c r="AF289" s="4"/>
      <c r="AG289" s="5"/>
      <c r="AH289" s="4"/>
      <c r="AI289" s="4"/>
      <c r="AJ289" s="4"/>
      <c r="AK289" s="5"/>
      <c r="AL289" s="4"/>
      <c r="AM289" s="4"/>
      <c r="AN289" s="4"/>
      <c r="AO289" s="5"/>
      <c r="AP289" s="4"/>
      <c r="AQ289" s="4"/>
      <c r="AR289" s="4"/>
      <c r="AS289" s="5"/>
      <c r="AT289" s="4"/>
      <c r="AU289" s="4"/>
      <c r="AV289" s="4"/>
      <c r="AW289" s="5"/>
      <c r="AX289" s="4"/>
      <c r="AY289" s="4"/>
      <c r="AZ289" s="4"/>
      <c r="BA289" s="5"/>
      <c r="BB289" s="5"/>
      <c r="BC289" s="4"/>
      <c r="BD289" s="4"/>
      <c r="BE289" s="4"/>
      <c r="BF289" s="5"/>
    </row>
    <row r="290" spans="1:58" x14ac:dyDescent="0.35">
      <c r="A290" s="1"/>
      <c r="B290" s="1"/>
      <c r="C290" s="1"/>
      <c r="D290" s="1"/>
      <c r="E290" s="1"/>
      <c r="F290" s="1"/>
      <c r="G290" s="1"/>
      <c r="H290" s="1" t="s">
        <v>299</v>
      </c>
      <c r="I290" s="1"/>
      <c r="J290" s="4">
        <v>706.86</v>
      </c>
      <c r="K290" s="4">
        <v>0</v>
      </c>
      <c r="L290" s="4">
        <f>ROUND((J290-K290),5)</f>
        <v>706.86</v>
      </c>
      <c r="M290" s="5">
        <f>ROUND(IF(K290=0, IF(J290=0, 0, 1), J290/K290),5)</f>
        <v>1</v>
      </c>
      <c r="N290" s="4">
        <v>0</v>
      </c>
      <c r="O290" s="4">
        <v>0</v>
      </c>
      <c r="P290" s="4">
        <f>ROUND((N290-O290),5)</f>
        <v>0</v>
      </c>
      <c r="Q290" s="5">
        <f>ROUND(IF(O290=0, IF(N290=0, 0, 1), N290/O290),5)</f>
        <v>0</v>
      </c>
      <c r="R290" s="4">
        <v>0</v>
      </c>
      <c r="S290" s="4">
        <v>0</v>
      </c>
      <c r="T290" s="4">
        <f>ROUND((R290-S290),5)</f>
        <v>0</v>
      </c>
      <c r="U290" s="5">
        <f>ROUND(IF(S290=0, IF(R290=0, 0, 1), R290/S290),5)</f>
        <v>0</v>
      </c>
      <c r="V290" s="4">
        <v>0</v>
      </c>
      <c r="W290" s="4">
        <v>0</v>
      </c>
      <c r="X290" s="4">
        <f>ROUND((V290-W290),5)</f>
        <v>0</v>
      </c>
      <c r="Y290" s="5">
        <f>ROUND(IF(W290=0, IF(V290=0, 0, 1), V290/W290),5)</f>
        <v>0</v>
      </c>
      <c r="Z290" s="4">
        <v>1772</v>
      </c>
      <c r="AA290" s="4">
        <v>0</v>
      </c>
      <c r="AB290" s="4">
        <f>ROUND((Z290-AA290),5)</f>
        <v>1772</v>
      </c>
      <c r="AC290" s="5">
        <f>ROUND(IF(AA290=0, IF(Z290=0, 0, 1), Z290/AA290),5)</f>
        <v>1</v>
      </c>
      <c r="AD290" s="4">
        <v>0</v>
      </c>
      <c r="AE290" s="4">
        <v>0</v>
      </c>
      <c r="AF290" s="4">
        <f>ROUND((AD290-AE290),5)</f>
        <v>0</v>
      </c>
      <c r="AG290" s="5">
        <f>ROUND(IF(AE290=0, IF(AD290=0, 0, 1), AD290/AE290),5)</f>
        <v>0</v>
      </c>
      <c r="AH290" s="4">
        <v>704.96</v>
      </c>
      <c r="AI290" s="4">
        <v>0</v>
      </c>
      <c r="AJ290" s="4">
        <f>ROUND((AH290-AI290),5)</f>
        <v>704.96</v>
      </c>
      <c r="AK290" s="5">
        <f>ROUND(IF(AI290=0, IF(AH290=0, 0, 1), AH290/AI290),5)</f>
        <v>1</v>
      </c>
      <c r="AL290" s="4">
        <v>0</v>
      </c>
      <c r="AM290" s="4">
        <v>0</v>
      </c>
      <c r="AN290" s="4">
        <f>ROUND((AL290-AM290),5)</f>
        <v>0</v>
      </c>
      <c r="AO290" s="5">
        <f>ROUND(IF(AM290=0, IF(AL290=0, 0, 1), AL290/AM290),5)</f>
        <v>0</v>
      </c>
      <c r="AP290" s="4">
        <v>0</v>
      </c>
      <c r="AQ290" s="4">
        <v>0</v>
      </c>
      <c r="AR290" s="4">
        <f>ROUND((AP290-AQ290),5)</f>
        <v>0</v>
      </c>
      <c r="AS290" s="5">
        <f>ROUND(IF(AQ290=0, IF(AP290=0, 0, 1), AP290/AQ290),5)</f>
        <v>0</v>
      </c>
      <c r="AT290" s="4">
        <v>0</v>
      </c>
      <c r="AU290" s="4">
        <v>0</v>
      </c>
      <c r="AV290" s="4">
        <f>ROUND((AT290-AU290),5)</f>
        <v>0</v>
      </c>
      <c r="AW290" s="5">
        <f>ROUND(IF(AU290=0, IF(AT290=0, 0, 1), AT290/AU290),5)</f>
        <v>0</v>
      </c>
      <c r="AX290" s="4">
        <v>0</v>
      </c>
      <c r="AY290" s="4">
        <v>0</v>
      </c>
      <c r="AZ290" s="4">
        <f>ROUND((AX290-AY290),5)</f>
        <v>0</v>
      </c>
      <c r="BA290" s="5">
        <f>ROUND(IF(AY290=0, IF(AX290=0, 0, 1), AX290/AY290),5)</f>
        <v>0</v>
      </c>
      <c r="BB290" s="5"/>
      <c r="BC290" s="4">
        <f>ROUND(J290+N290+R290+V290+Z290+AD290+AH290+AL290+AP290+AT290+AX290,5)</f>
        <v>3183.82</v>
      </c>
      <c r="BD290" s="4">
        <f>ROUND(K290+O290+S290+W290+AA290+AE290+AI290+AM290+AQ290+AU290+AY290,5)</f>
        <v>0</v>
      </c>
      <c r="BE290" s="4">
        <f>ROUND((BC290-BD290),5)</f>
        <v>3183.82</v>
      </c>
      <c r="BF290" s="5">
        <f>ROUND(IF(BD290=0, IF(BC290=0, 0, 1), BC290/BD290),5)</f>
        <v>1</v>
      </c>
    </row>
    <row r="291" spans="1:58" x14ac:dyDescent="0.35">
      <c r="A291" s="1"/>
      <c r="B291" s="1"/>
      <c r="C291" s="1"/>
      <c r="D291" s="1"/>
      <c r="E291" s="1"/>
      <c r="F291" s="1"/>
      <c r="G291" s="1"/>
      <c r="H291" s="1" t="s">
        <v>300</v>
      </c>
      <c r="I291" s="1"/>
      <c r="J291" s="4">
        <v>0</v>
      </c>
      <c r="K291" s="4">
        <v>0</v>
      </c>
      <c r="L291" s="4">
        <f>ROUND((J291-K291),5)</f>
        <v>0</v>
      </c>
      <c r="M291" s="5">
        <f>ROUND(IF(K291=0, IF(J291=0, 0, 1), J291/K291),5)</f>
        <v>0</v>
      </c>
      <c r="N291" s="4">
        <v>0</v>
      </c>
      <c r="O291" s="4">
        <v>0</v>
      </c>
      <c r="P291" s="4">
        <f>ROUND((N291-O291),5)</f>
        <v>0</v>
      </c>
      <c r="Q291" s="5">
        <f>ROUND(IF(O291=0, IF(N291=0, 0, 1), N291/O291),5)</f>
        <v>0</v>
      </c>
      <c r="R291" s="4">
        <v>0</v>
      </c>
      <c r="S291" s="4">
        <v>0</v>
      </c>
      <c r="T291" s="4">
        <f>ROUND((R291-S291),5)</f>
        <v>0</v>
      </c>
      <c r="U291" s="5">
        <f>ROUND(IF(S291=0, IF(R291=0, 0, 1), R291/S291),5)</f>
        <v>0</v>
      </c>
      <c r="V291" s="4">
        <v>0</v>
      </c>
      <c r="W291" s="4">
        <v>0</v>
      </c>
      <c r="X291" s="4">
        <f>ROUND((V291-W291),5)</f>
        <v>0</v>
      </c>
      <c r="Y291" s="5">
        <f>ROUND(IF(W291=0, IF(V291=0, 0, 1), V291/W291),5)</f>
        <v>0</v>
      </c>
      <c r="Z291" s="4">
        <v>0</v>
      </c>
      <c r="AA291" s="4">
        <v>0</v>
      </c>
      <c r="AB291" s="4">
        <f>ROUND((Z291-AA291),5)</f>
        <v>0</v>
      </c>
      <c r="AC291" s="5">
        <f>ROUND(IF(AA291=0, IF(Z291=0, 0, 1), Z291/AA291),5)</f>
        <v>0</v>
      </c>
      <c r="AD291" s="4">
        <v>0</v>
      </c>
      <c r="AE291" s="4">
        <v>0</v>
      </c>
      <c r="AF291" s="4">
        <f>ROUND((AD291-AE291),5)</f>
        <v>0</v>
      </c>
      <c r="AG291" s="5">
        <f>ROUND(IF(AE291=0, IF(AD291=0, 0, 1), AD291/AE291),5)</f>
        <v>0</v>
      </c>
      <c r="AH291" s="4">
        <v>0</v>
      </c>
      <c r="AI291" s="4"/>
      <c r="AJ291" s="4"/>
      <c r="AK291" s="5"/>
      <c r="AL291" s="4">
        <v>0</v>
      </c>
      <c r="AM291" s="4"/>
      <c r="AN291" s="4"/>
      <c r="AO291" s="5"/>
      <c r="AP291" s="4">
        <v>0</v>
      </c>
      <c r="AQ291" s="4"/>
      <c r="AR291" s="4"/>
      <c r="AS291" s="5"/>
      <c r="AT291" s="4">
        <v>0</v>
      </c>
      <c r="AU291" s="4"/>
      <c r="AV291" s="4"/>
      <c r="AW291" s="5"/>
      <c r="AX291" s="4">
        <v>0</v>
      </c>
      <c r="AY291" s="4"/>
      <c r="AZ291" s="4"/>
      <c r="BA291" s="5"/>
      <c r="BB291" s="5"/>
      <c r="BC291" s="4">
        <f>ROUND(J291+N291+R291+V291+Z291+AD291+AH291+AL291+AP291+AT291+AX291,5)</f>
        <v>0</v>
      </c>
      <c r="BD291" s="4">
        <f>ROUND(K291+O291+S291+W291+AA291+AE291+AI291+AM291+AQ291+AU291+AY291,5)</f>
        <v>0</v>
      </c>
      <c r="BE291" s="4">
        <f>ROUND((BC291-BD291),5)</f>
        <v>0</v>
      </c>
      <c r="BF291" s="5">
        <f>ROUND(IF(BD291=0, IF(BC291=0, 0, 1), BC291/BD291),5)</f>
        <v>0</v>
      </c>
    </row>
    <row r="292" spans="1:58" x14ac:dyDescent="0.35">
      <c r="A292" s="1"/>
      <c r="B292" s="1"/>
      <c r="C292" s="1"/>
      <c r="D292" s="1"/>
      <c r="E292" s="1"/>
      <c r="F292" s="1"/>
      <c r="G292" s="1"/>
      <c r="H292" s="1" t="s">
        <v>301</v>
      </c>
      <c r="I292" s="1"/>
      <c r="J292" s="4">
        <v>46.57</v>
      </c>
      <c r="K292" s="4">
        <v>0</v>
      </c>
      <c r="L292" s="4">
        <f>ROUND((J292-K292),5)</f>
        <v>46.57</v>
      </c>
      <c r="M292" s="5">
        <f>ROUND(IF(K292=0, IF(J292=0, 0, 1), J292/K292),5)</f>
        <v>1</v>
      </c>
      <c r="N292" s="4">
        <v>196.43</v>
      </c>
      <c r="O292" s="4">
        <v>0</v>
      </c>
      <c r="P292" s="4">
        <f>ROUND((N292-O292),5)</f>
        <v>196.43</v>
      </c>
      <c r="Q292" s="5">
        <f>ROUND(IF(O292=0, IF(N292=0, 0, 1), N292/O292),5)</f>
        <v>1</v>
      </c>
      <c r="R292" s="4">
        <v>186.27</v>
      </c>
      <c r="S292" s="4">
        <v>0</v>
      </c>
      <c r="T292" s="4">
        <f>ROUND((R292-S292),5)</f>
        <v>186.27</v>
      </c>
      <c r="U292" s="5">
        <f>ROUND(IF(S292=0, IF(R292=0, 0, 1), R292/S292),5)</f>
        <v>1</v>
      </c>
      <c r="V292" s="4">
        <v>185.31</v>
      </c>
      <c r="W292" s="4">
        <v>0</v>
      </c>
      <c r="X292" s="4">
        <f>ROUND((V292-W292),5)</f>
        <v>185.31</v>
      </c>
      <c r="Y292" s="5">
        <f>ROUND(IF(W292=0, IF(V292=0, 0, 1), V292/W292),5)</f>
        <v>1</v>
      </c>
      <c r="Z292" s="4">
        <v>196.98</v>
      </c>
      <c r="AA292" s="4">
        <v>0</v>
      </c>
      <c r="AB292" s="4">
        <f>ROUND((Z292-AA292),5)</f>
        <v>196.98</v>
      </c>
      <c r="AC292" s="5">
        <f>ROUND(IF(AA292=0, IF(Z292=0, 0, 1), Z292/AA292),5)</f>
        <v>1</v>
      </c>
      <c r="AD292" s="4">
        <v>205.47</v>
      </c>
      <c r="AE292" s="4">
        <v>0</v>
      </c>
      <c r="AF292" s="4">
        <f>ROUND((AD292-AE292),5)</f>
        <v>205.47</v>
      </c>
      <c r="AG292" s="5">
        <f>ROUND(IF(AE292=0, IF(AD292=0, 0, 1), AD292/AE292),5)</f>
        <v>1</v>
      </c>
      <c r="AH292" s="4">
        <v>204.08</v>
      </c>
      <c r="AI292" s="4">
        <v>0</v>
      </c>
      <c r="AJ292" s="4">
        <f>ROUND((AH292-AI292),5)</f>
        <v>204.08</v>
      </c>
      <c r="AK292" s="5">
        <f>ROUND(IF(AI292=0, IF(AH292=0, 0, 1), AH292/AI292),5)</f>
        <v>1</v>
      </c>
      <c r="AL292" s="4">
        <v>204.08</v>
      </c>
      <c r="AM292" s="4">
        <v>0</v>
      </c>
      <c r="AN292" s="4">
        <f>ROUND((AL292-AM292),5)</f>
        <v>204.08</v>
      </c>
      <c r="AO292" s="5">
        <f>ROUND(IF(AM292=0, IF(AL292=0, 0, 1), AL292/AM292),5)</f>
        <v>1</v>
      </c>
      <c r="AP292" s="4">
        <v>193.92</v>
      </c>
      <c r="AQ292" s="4">
        <v>0</v>
      </c>
      <c r="AR292" s="4">
        <f>ROUND((AP292-AQ292),5)</f>
        <v>193.92</v>
      </c>
      <c r="AS292" s="5">
        <f>ROUND(IF(AQ292=0, IF(AP292=0, 0, 1), AP292/AQ292),5)</f>
        <v>1</v>
      </c>
      <c r="AT292" s="4">
        <v>193.41</v>
      </c>
      <c r="AU292" s="4">
        <v>0</v>
      </c>
      <c r="AV292" s="4">
        <f>ROUND((AT292-AU292),5)</f>
        <v>193.41</v>
      </c>
      <c r="AW292" s="5">
        <f>ROUND(IF(AU292=0, IF(AT292=0, 0, 1), AT292/AU292),5)</f>
        <v>1</v>
      </c>
      <c r="AX292" s="4">
        <v>193.41</v>
      </c>
      <c r="AY292" s="4">
        <v>0</v>
      </c>
      <c r="AZ292" s="4">
        <f>ROUND((AX292-AY292),5)</f>
        <v>193.41</v>
      </c>
      <c r="BA292" s="5">
        <f>ROUND(IF(AY292=0, IF(AX292=0, 0, 1), AX292/AY292),5)</f>
        <v>1</v>
      </c>
      <c r="BB292" s="5"/>
      <c r="BC292" s="4">
        <f>ROUND(J292+N292+R292+V292+Z292+AD292+AH292+AL292+AP292+AT292+AX292,5)</f>
        <v>2005.93</v>
      </c>
      <c r="BD292" s="4">
        <f>ROUND(K292+O292+S292+W292+AA292+AE292+AI292+AM292+AQ292+AU292+AY292,5)</f>
        <v>0</v>
      </c>
      <c r="BE292" s="4">
        <f>ROUND((BC292-BD292),5)</f>
        <v>2005.93</v>
      </c>
      <c r="BF292" s="5">
        <f>ROUND(IF(BD292=0, IF(BC292=0, 0, 1), BC292/BD292),5)</f>
        <v>1</v>
      </c>
    </row>
    <row r="293" spans="1:58" ht="15" thickBot="1" x14ac:dyDescent="0.4">
      <c r="A293" s="1"/>
      <c r="B293" s="1"/>
      <c r="C293" s="1"/>
      <c r="D293" s="1"/>
      <c r="E293" s="1"/>
      <c r="F293" s="1"/>
      <c r="G293" s="1"/>
      <c r="H293" s="1" t="s">
        <v>302</v>
      </c>
      <c r="I293" s="1"/>
      <c r="J293" s="8">
        <v>46.22</v>
      </c>
      <c r="K293" s="8">
        <v>0</v>
      </c>
      <c r="L293" s="8">
        <f>ROUND((J293-K293),5)</f>
        <v>46.22</v>
      </c>
      <c r="M293" s="9">
        <f>ROUND(IF(K293=0, IF(J293=0, 0, 1), J293/K293),5)</f>
        <v>1</v>
      </c>
      <c r="N293" s="8">
        <v>161.29</v>
      </c>
      <c r="O293" s="8">
        <v>0</v>
      </c>
      <c r="P293" s="8">
        <f>ROUND((N293-O293),5)</f>
        <v>161.29</v>
      </c>
      <c r="Q293" s="9">
        <f>ROUND(IF(O293=0, IF(N293=0, 0, 1), N293/O293),5)</f>
        <v>1</v>
      </c>
      <c r="R293" s="8">
        <v>176.82</v>
      </c>
      <c r="S293" s="8">
        <v>0</v>
      </c>
      <c r="T293" s="8">
        <f>ROUND((R293-S293),5)</f>
        <v>176.82</v>
      </c>
      <c r="U293" s="9">
        <f>ROUND(IF(S293=0, IF(R293=0, 0, 1), R293/S293),5)</f>
        <v>1</v>
      </c>
      <c r="V293" s="8">
        <v>175.19</v>
      </c>
      <c r="W293" s="8">
        <v>0</v>
      </c>
      <c r="X293" s="8">
        <f>ROUND((V293-W293),5)</f>
        <v>175.19</v>
      </c>
      <c r="Y293" s="9">
        <f>ROUND(IF(W293=0, IF(V293=0, 0, 1), V293/W293),5)</f>
        <v>1</v>
      </c>
      <c r="Z293" s="8">
        <v>94.96</v>
      </c>
      <c r="AA293" s="8">
        <v>0</v>
      </c>
      <c r="AB293" s="8">
        <f>ROUND((Z293-AA293),5)</f>
        <v>94.96</v>
      </c>
      <c r="AC293" s="9">
        <f>ROUND(IF(AA293=0, IF(Z293=0, 0, 1), Z293/AA293),5)</f>
        <v>1</v>
      </c>
      <c r="AD293" s="8">
        <v>124.45</v>
      </c>
      <c r="AE293" s="8">
        <v>0</v>
      </c>
      <c r="AF293" s="8">
        <f>ROUND((AD293-AE293),5)</f>
        <v>124.45</v>
      </c>
      <c r="AG293" s="9">
        <f>ROUND(IF(AE293=0, IF(AD293=0, 0, 1), AD293/AE293),5)</f>
        <v>1</v>
      </c>
      <c r="AH293" s="8">
        <v>112.41</v>
      </c>
      <c r="AI293" s="8">
        <v>0</v>
      </c>
      <c r="AJ293" s="8">
        <f>ROUND((AH293-AI293),5)</f>
        <v>112.41</v>
      </c>
      <c r="AK293" s="9">
        <f>ROUND(IF(AI293=0, IF(AH293=0, 0, 1), AH293/AI293),5)</f>
        <v>1</v>
      </c>
      <c r="AL293" s="8">
        <v>121.2</v>
      </c>
      <c r="AM293" s="8">
        <v>0</v>
      </c>
      <c r="AN293" s="8">
        <f>ROUND((AL293-AM293),5)</f>
        <v>121.2</v>
      </c>
      <c r="AO293" s="9">
        <f>ROUND(IF(AM293=0, IF(AL293=0, 0, 1), AL293/AM293),5)</f>
        <v>1</v>
      </c>
      <c r="AP293" s="8">
        <v>142.24</v>
      </c>
      <c r="AQ293" s="8">
        <v>0</v>
      </c>
      <c r="AR293" s="8">
        <f>ROUND((AP293-AQ293),5)</f>
        <v>142.24</v>
      </c>
      <c r="AS293" s="9">
        <f>ROUND(IF(AQ293=0, IF(AP293=0, 0, 1), AP293/AQ293),5)</f>
        <v>1</v>
      </c>
      <c r="AT293" s="8">
        <v>147.91</v>
      </c>
      <c r="AU293" s="8">
        <v>0</v>
      </c>
      <c r="AV293" s="8">
        <f>ROUND((AT293-AU293),5)</f>
        <v>147.91</v>
      </c>
      <c r="AW293" s="9">
        <f>ROUND(IF(AU293=0, IF(AT293=0, 0, 1), AT293/AU293),5)</f>
        <v>1</v>
      </c>
      <c r="AX293" s="8">
        <v>148.28</v>
      </c>
      <c r="AY293" s="8">
        <v>0</v>
      </c>
      <c r="AZ293" s="8">
        <f>ROUND((AX293-AY293),5)</f>
        <v>148.28</v>
      </c>
      <c r="BA293" s="9">
        <f>ROUND(IF(AY293=0, IF(AX293=0, 0, 1), AX293/AY293),5)</f>
        <v>1</v>
      </c>
      <c r="BB293" s="9"/>
      <c r="BC293" s="8">
        <f>ROUND(J293+N293+R293+V293+Z293+AD293+AH293+AL293+AP293+AT293+AX293,5)</f>
        <v>1450.97</v>
      </c>
      <c r="BD293" s="8">
        <f>ROUND(K293+O293+S293+W293+AA293+AE293+AI293+AM293+AQ293+AU293+AY293,5)</f>
        <v>0</v>
      </c>
      <c r="BE293" s="8">
        <f>ROUND((BC293-BD293),5)</f>
        <v>1450.97</v>
      </c>
      <c r="BF293" s="9">
        <f>ROUND(IF(BD293=0, IF(BC293=0, 0, 1), BC293/BD293),5)</f>
        <v>1</v>
      </c>
    </row>
    <row r="294" spans="1:58" ht="15" thickBot="1" x14ac:dyDescent="0.4">
      <c r="A294" s="1"/>
      <c r="B294" s="1"/>
      <c r="C294" s="1"/>
      <c r="D294" s="1"/>
      <c r="E294" s="1"/>
      <c r="F294" s="1"/>
      <c r="G294" s="1" t="s">
        <v>303</v>
      </c>
      <c r="H294" s="1"/>
      <c r="I294" s="1"/>
      <c r="J294" s="10">
        <f>ROUND(SUM(J289:J293),5)</f>
        <v>799.65</v>
      </c>
      <c r="K294" s="10">
        <f>ROUND(SUM(K289:K293),5)</f>
        <v>0</v>
      </c>
      <c r="L294" s="10">
        <f>ROUND((J294-K294),5)</f>
        <v>799.65</v>
      </c>
      <c r="M294" s="11">
        <f>ROUND(IF(K294=0, IF(J294=0, 0, 1), J294/K294),5)</f>
        <v>1</v>
      </c>
      <c r="N294" s="10">
        <f>ROUND(SUM(N289:N293),5)</f>
        <v>357.72</v>
      </c>
      <c r="O294" s="10">
        <f>ROUND(SUM(O289:O293),5)</f>
        <v>0</v>
      </c>
      <c r="P294" s="10">
        <f>ROUND((N294-O294),5)</f>
        <v>357.72</v>
      </c>
      <c r="Q294" s="11">
        <f>ROUND(IF(O294=0, IF(N294=0, 0, 1), N294/O294),5)</f>
        <v>1</v>
      </c>
      <c r="R294" s="10">
        <f>ROUND(SUM(R289:R293),5)</f>
        <v>363.09</v>
      </c>
      <c r="S294" s="10">
        <f>ROUND(SUM(S289:S293),5)</f>
        <v>0</v>
      </c>
      <c r="T294" s="10">
        <f>ROUND((R294-S294),5)</f>
        <v>363.09</v>
      </c>
      <c r="U294" s="11">
        <f>ROUND(IF(S294=0, IF(R294=0, 0, 1), R294/S294),5)</f>
        <v>1</v>
      </c>
      <c r="V294" s="10">
        <f>ROUND(SUM(V289:V293),5)</f>
        <v>360.5</v>
      </c>
      <c r="W294" s="10">
        <f>ROUND(SUM(W289:W293),5)</f>
        <v>0</v>
      </c>
      <c r="X294" s="10">
        <f>ROUND((V294-W294),5)</f>
        <v>360.5</v>
      </c>
      <c r="Y294" s="11">
        <f>ROUND(IF(W294=0, IF(V294=0, 0, 1), V294/W294),5)</f>
        <v>1</v>
      </c>
      <c r="Z294" s="10">
        <f>ROUND(SUM(Z289:Z293),5)</f>
        <v>2063.94</v>
      </c>
      <c r="AA294" s="10">
        <f>ROUND(SUM(AA289:AA293),5)</f>
        <v>0</v>
      </c>
      <c r="AB294" s="10">
        <f>ROUND((Z294-AA294),5)</f>
        <v>2063.94</v>
      </c>
      <c r="AC294" s="11">
        <f>ROUND(IF(AA294=0, IF(Z294=0, 0, 1), Z294/AA294),5)</f>
        <v>1</v>
      </c>
      <c r="AD294" s="10">
        <f>ROUND(SUM(AD289:AD293),5)</f>
        <v>329.92</v>
      </c>
      <c r="AE294" s="10">
        <f>ROUND(SUM(AE289:AE293),5)</f>
        <v>0</v>
      </c>
      <c r="AF294" s="10">
        <f>ROUND((AD294-AE294),5)</f>
        <v>329.92</v>
      </c>
      <c r="AG294" s="11">
        <f>ROUND(IF(AE294=0, IF(AD294=0, 0, 1), AD294/AE294),5)</f>
        <v>1</v>
      </c>
      <c r="AH294" s="10">
        <f>ROUND(SUM(AH289:AH293),5)</f>
        <v>1021.45</v>
      </c>
      <c r="AI294" s="10">
        <f>ROUND(SUM(AI289:AI293),5)</f>
        <v>0</v>
      </c>
      <c r="AJ294" s="10">
        <f>ROUND((AH294-AI294),5)</f>
        <v>1021.45</v>
      </c>
      <c r="AK294" s="11">
        <f>ROUND(IF(AI294=0, IF(AH294=0, 0, 1), AH294/AI294),5)</f>
        <v>1</v>
      </c>
      <c r="AL294" s="10">
        <f>ROUND(SUM(AL289:AL293),5)</f>
        <v>325.27999999999997</v>
      </c>
      <c r="AM294" s="10">
        <f>ROUND(SUM(AM289:AM293),5)</f>
        <v>0</v>
      </c>
      <c r="AN294" s="10">
        <f>ROUND((AL294-AM294),5)</f>
        <v>325.27999999999997</v>
      </c>
      <c r="AO294" s="11">
        <f>ROUND(IF(AM294=0, IF(AL294=0, 0, 1), AL294/AM294),5)</f>
        <v>1</v>
      </c>
      <c r="AP294" s="10">
        <f>ROUND(SUM(AP289:AP293),5)</f>
        <v>336.16</v>
      </c>
      <c r="AQ294" s="10">
        <f>ROUND(SUM(AQ289:AQ293),5)</f>
        <v>0</v>
      </c>
      <c r="AR294" s="10">
        <f>ROUND((AP294-AQ294),5)</f>
        <v>336.16</v>
      </c>
      <c r="AS294" s="11">
        <f>ROUND(IF(AQ294=0, IF(AP294=0, 0, 1), AP294/AQ294),5)</f>
        <v>1</v>
      </c>
      <c r="AT294" s="10">
        <f>ROUND(SUM(AT289:AT293),5)</f>
        <v>341.32</v>
      </c>
      <c r="AU294" s="10">
        <f>ROUND(SUM(AU289:AU293),5)</f>
        <v>0</v>
      </c>
      <c r="AV294" s="10">
        <f>ROUND((AT294-AU294),5)</f>
        <v>341.32</v>
      </c>
      <c r="AW294" s="11">
        <f>ROUND(IF(AU294=0, IF(AT294=0, 0, 1), AT294/AU294),5)</f>
        <v>1</v>
      </c>
      <c r="AX294" s="10">
        <f>ROUND(SUM(AX289:AX293),5)</f>
        <v>341.69</v>
      </c>
      <c r="AY294" s="10">
        <f>ROUND(SUM(AY289:AY293),5)</f>
        <v>0</v>
      </c>
      <c r="AZ294" s="10">
        <f>ROUND((AX294-AY294),5)</f>
        <v>341.69</v>
      </c>
      <c r="BA294" s="11">
        <f>ROUND(IF(AY294=0, IF(AX294=0, 0, 1), AX294/AY294),5)</f>
        <v>1</v>
      </c>
      <c r="BB294" s="11"/>
      <c r="BC294" s="10">
        <f>ROUND(J294+N294+R294+V294+Z294+AD294+AH294+AL294+AP294+AT294+AX294,5)</f>
        <v>6640.72</v>
      </c>
      <c r="BD294" s="10">
        <f>ROUND(K294+O294+S294+W294+AA294+AE294+AI294+AM294+AQ294+AU294+AY294,5)</f>
        <v>0</v>
      </c>
      <c r="BE294" s="10">
        <f>ROUND((BC294-BD294),5)</f>
        <v>6640.72</v>
      </c>
      <c r="BF294" s="11">
        <f>ROUND(IF(BD294=0, IF(BC294=0, 0, 1), BC294/BD294),5)</f>
        <v>1</v>
      </c>
    </row>
    <row r="295" spans="1:58" x14ac:dyDescent="0.35">
      <c r="A295" s="1"/>
      <c r="B295" s="1"/>
      <c r="C295" s="1"/>
      <c r="D295" s="1"/>
      <c r="E295" s="1"/>
      <c r="F295" s="1" t="s">
        <v>304</v>
      </c>
      <c r="G295" s="1"/>
      <c r="H295" s="1"/>
      <c r="I295" s="1"/>
      <c r="J295" s="4">
        <f>ROUND(J282+J288+J294,5)</f>
        <v>799.65</v>
      </c>
      <c r="K295" s="4">
        <f>ROUND(K282+K288+K294,5)</f>
        <v>0</v>
      </c>
      <c r="L295" s="4">
        <f>ROUND((J295-K295),5)</f>
        <v>799.65</v>
      </c>
      <c r="M295" s="5">
        <f>ROUND(IF(K295=0, IF(J295=0, 0, 1), J295/K295),5)</f>
        <v>1</v>
      </c>
      <c r="N295" s="4">
        <f>ROUND(N282+N288+N294,5)</f>
        <v>357.72</v>
      </c>
      <c r="O295" s="4">
        <f>ROUND(O282+O288+O294,5)</f>
        <v>0</v>
      </c>
      <c r="P295" s="4">
        <f>ROUND((N295-O295),5)</f>
        <v>357.72</v>
      </c>
      <c r="Q295" s="5">
        <f>ROUND(IF(O295=0, IF(N295=0, 0, 1), N295/O295),5)</f>
        <v>1</v>
      </c>
      <c r="R295" s="4">
        <f>ROUND(R282+R288+R294,5)</f>
        <v>4547.3</v>
      </c>
      <c r="S295" s="4">
        <f>ROUND(S282+S288+S294,5)</f>
        <v>0</v>
      </c>
      <c r="T295" s="4">
        <f>ROUND((R295-S295),5)</f>
        <v>4547.3</v>
      </c>
      <c r="U295" s="5">
        <f>ROUND(IF(S295=0, IF(R295=0, 0, 1), R295/S295),5)</f>
        <v>1</v>
      </c>
      <c r="V295" s="4">
        <f>ROUND(V282+V288+V294,5)</f>
        <v>7744.5</v>
      </c>
      <c r="W295" s="4">
        <f>ROUND(W282+W288+W294,5)</f>
        <v>0</v>
      </c>
      <c r="X295" s="4">
        <f>ROUND((V295-W295),5)</f>
        <v>7744.5</v>
      </c>
      <c r="Y295" s="5">
        <f>ROUND(IF(W295=0, IF(V295=0, 0, 1), V295/W295),5)</f>
        <v>1</v>
      </c>
      <c r="Z295" s="4">
        <f>ROUND(Z282+Z288+Z294,5)</f>
        <v>9447.94</v>
      </c>
      <c r="AA295" s="4">
        <f>ROUND(AA282+AA288+AA294,5)</f>
        <v>0</v>
      </c>
      <c r="AB295" s="4">
        <f>ROUND((Z295-AA295),5)</f>
        <v>9447.94</v>
      </c>
      <c r="AC295" s="5">
        <f>ROUND(IF(AA295=0, IF(Z295=0, 0, 1), Z295/AA295),5)</f>
        <v>1</v>
      </c>
      <c r="AD295" s="4">
        <f>ROUND(AD282+AD288+AD294,5)</f>
        <v>7713.92</v>
      </c>
      <c r="AE295" s="4">
        <f>ROUND(AE282+AE288+AE294,5)</f>
        <v>0</v>
      </c>
      <c r="AF295" s="4">
        <f>ROUND((AD295-AE295),5)</f>
        <v>7713.92</v>
      </c>
      <c r="AG295" s="5">
        <f>ROUND(IF(AE295=0, IF(AD295=0, 0, 1), AD295/AE295),5)</f>
        <v>1</v>
      </c>
      <c r="AH295" s="4">
        <f>ROUND(AH282+AH288+AH294,5)</f>
        <v>7339.68</v>
      </c>
      <c r="AI295" s="4">
        <f>ROUND(AI282+AI288+AI294,5)</f>
        <v>0</v>
      </c>
      <c r="AJ295" s="4">
        <f>ROUND((AH295-AI295),5)</f>
        <v>7339.68</v>
      </c>
      <c r="AK295" s="5">
        <f>ROUND(IF(AI295=0, IF(AH295=0, 0, 1), AH295/AI295),5)</f>
        <v>1</v>
      </c>
      <c r="AL295" s="4">
        <f>ROUND(AL282+AL288+AL294,5)</f>
        <v>6132.35</v>
      </c>
      <c r="AM295" s="4">
        <f>ROUND(AM282+AM288+AM294,5)</f>
        <v>0</v>
      </c>
      <c r="AN295" s="4">
        <f>ROUND((AL295-AM295),5)</f>
        <v>6132.35</v>
      </c>
      <c r="AO295" s="5">
        <f>ROUND(IF(AM295=0, IF(AL295=0, 0, 1), AL295/AM295),5)</f>
        <v>1</v>
      </c>
      <c r="AP295" s="4">
        <f>ROUND(AP282+AP288+AP294,5)</f>
        <v>6143.23</v>
      </c>
      <c r="AQ295" s="4">
        <f>ROUND(AQ282+AQ288+AQ294,5)</f>
        <v>0</v>
      </c>
      <c r="AR295" s="4">
        <f>ROUND((AP295-AQ295),5)</f>
        <v>6143.23</v>
      </c>
      <c r="AS295" s="5">
        <f>ROUND(IF(AQ295=0, IF(AP295=0, 0, 1), AP295/AQ295),5)</f>
        <v>1</v>
      </c>
      <c r="AT295" s="4">
        <f>ROUND(AT282+AT288+AT294,5)</f>
        <v>7972.24</v>
      </c>
      <c r="AU295" s="4">
        <f>ROUND(AU282+AU288+AU294,5)</f>
        <v>0</v>
      </c>
      <c r="AV295" s="4">
        <f>ROUND((AT295-AU295),5)</f>
        <v>7972.24</v>
      </c>
      <c r="AW295" s="5">
        <f>ROUND(IF(AU295=0, IF(AT295=0, 0, 1), AT295/AU295),5)</f>
        <v>1</v>
      </c>
      <c r="AX295" s="4">
        <f>ROUND(AX282+AX288+AX294,5)</f>
        <v>7247.76</v>
      </c>
      <c r="AY295" s="4">
        <f>ROUND(AY282+AY288+AY294,5)</f>
        <v>0</v>
      </c>
      <c r="AZ295" s="4">
        <f>ROUND((AX295-AY295),5)</f>
        <v>7247.76</v>
      </c>
      <c r="BA295" s="5">
        <f>ROUND(IF(AY295=0, IF(AX295=0, 0, 1), AX295/AY295),5)</f>
        <v>1</v>
      </c>
      <c r="BB295" s="5"/>
      <c r="BC295" s="4">
        <f>ROUND(J295+N295+R295+V295+Z295+AD295+AH295+AL295+AP295+AT295+AX295,5)</f>
        <v>65446.29</v>
      </c>
      <c r="BD295" s="4">
        <f>ROUND(K295+O295+S295+W295+AA295+AE295+AI295+AM295+AQ295+AU295+AY295,5)</f>
        <v>0</v>
      </c>
      <c r="BE295" s="4">
        <f>ROUND((BC295-BD295),5)</f>
        <v>65446.29</v>
      </c>
      <c r="BF295" s="5">
        <f>ROUND(IF(BD295=0, IF(BC295=0, 0, 1), BC295/BD295),5)</f>
        <v>1</v>
      </c>
    </row>
    <row r="296" spans="1:58" x14ac:dyDescent="0.35">
      <c r="A296" s="1"/>
      <c r="B296" s="1"/>
      <c r="C296" s="1"/>
      <c r="D296" s="1"/>
      <c r="E296" s="1"/>
      <c r="F296" s="1" t="s">
        <v>305</v>
      </c>
      <c r="G296" s="1"/>
      <c r="H296" s="1"/>
      <c r="I296" s="1"/>
      <c r="J296" s="4"/>
      <c r="K296" s="4"/>
      <c r="L296" s="4"/>
      <c r="M296" s="5"/>
      <c r="N296" s="4"/>
      <c r="O296" s="4"/>
      <c r="P296" s="4"/>
      <c r="Q296" s="5"/>
      <c r="R296" s="4"/>
      <c r="S296" s="4"/>
      <c r="T296" s="4"/>
      <c r="U296" s="5"/>
      <c r="V296" s="4"/>
      <c r="W296" s="4"/>
      <c r="X296" s="4"/>
      <c r="Y296" s="5"/>
      <c r="Z296" s="4"/>
      <c r="AA296" s="4"/>
      <c r="AB296" s="4"/>
      <c r="AC296" s="5"/>
      <c r="AD296" s="4"/>
      <c r="AE296" s="4"/>
      <c r="AF296" s="4"/>
      <c r="AG296" s="5"/>
      <c r="AH296" s="4"/>
      <c r="AI296" s="4"/>
      <c r="AJ296" s="4"/>
      <c r="AK296" s="5"/>
      <c r="AL296" s="4"/>
      <c r="AM296" s="4"/>
      <c r="AN296" s="4"/>
      <c r="AO296" s="5"/>
      <c r="AP296" s="4"/>
      <c r="AQ296" s="4"/>
      <c r="AR296" s="4"/>
      <c r="AS296" s="5"/>
      <c r="AT296" s="4"/>
      <c r="AU296" s="4"/>
      <c r="AV296" s="4"/>
      <c r="AW296" s="5"/>
      <c r="AX296" s="4"/>
      <c r="AY296" s="4"/>
      <c r="AZ296" s="4"/>
      <c r="BA296" s="5"/>
      <c r="BB296" s="5"/>
      <c r="BC296" s="4"/>
      <c r="BD296" s="4"/>
      <c r="BE296" s="4"/>
      <c r="BF296" s="5"/>
    </row>
    <row r="297" spans="1:58" x14ac:dyDescent="0.35">
      <c r="A297" s="1"/>
      <c r="B297" s="1"/>
      <c r="C297" s="1"/>
      <c r="D297" s="1"/>
      <c r="E297" s="1"/>
      <c r="F297" s="1"/>
      <c r="G297" s="1" t="s">
        <v>306</v>
      </c>
      <c r="H297" s="1"/>
      <c r="I297" s="1"/>
      <c r="J297" s="4"/>
      <c r="K297" s="4"/>
      <c r="L297" s="4"/>
      <c r="M297" s="5"/>
      <c r="N297" s="4"/>
      <c r="O297" s="4"/>
      <c r="P297" s="4"/>
      <c r="Q297" s="5"/>
      <c r="R297" s="4"/>
      <c r="S297" s="4"/>
      <c r="T297" s="4"/>
      <c r="U297" s="5"/>
      <c r="V297" s="4"/>
      <c r="W297" s="4"/>
      <c r="X297" s="4"/>
      <c r="Y297" s="5"/>
      <c r="Z297" s="4"/>
      <c r="AA297" s="4"/>
      <c r="AB297" s="4"/>
      <c r="AC297" s="5"/>
      <c r="AD297" s="4"/>
      <c r="AE297" s="4"/>
      <c r="AF297" s="4"/>
      <c r="AG297" s="5"/>
      <c r="AH297" s="4"/>
      <c r="AI297" s="4"/>
      <c r="AJ297" s="4"/>
      <c r="AK297" s="5"/>
      <c r="AL297" s="4"/>
      <c r="AM297" s="4"/>
      <c r="AN297" s="4"/>
      <c r="AO297" s="5"/>
      <c r="AP297" s="4"/>
      <c r="AQ297" s="4"/>
      <c r="AR297" s="4"/>
      <c r="AS297" s="5"/>
      <c r="AT297" s="4"/>
      <c r="AU297" s="4"/>
      <c r="AV297" s="4"/>
      <c r="AW297" s="5"/>
      <c r="AX297" s="4"/>
      <c r="AY297" s="4"/>
      <c r="AZ297" s="4"/>
      <c r="BA297" s="5"/>
      <c r="BB297" s="5"/>
      <c r="BC297" s="4"/>
      <c r="BD297" s="4"/>
      <c r="BE297" s="4"/>
      <c r="BF297" s="5"/>
    </row>
    <row r="298" spans="1:58" x14ac:dyDescent="0.35">
      <c r="A298" s="1"/>
      <c r="B298" s="1"/>
      <c r="C298" s="1"/>
      <c r="D298" s="1"/>
      <c r="E298" s="1"/>
      <c r="F298" s="1"/>
      <c r="G298" s="1"/>
      <c r="H298" s="1" t="s">
        <v>307</v>
      </c>
      <c r="I298" s="1"/>
      <c r="J298" s="4"/>
      <c r="K298" s="4"/>
      <c r="L298" s="4"/>
      <c r="M298" s="5"/>
      <c r="N298" s="4"/>
      <c r="O298" s="4"/>
      <c r="P298" s="4"/>
      <c r="Q298" s="5"/>
      <c r="R298" s="4"/>
      <c r="S298" s="4"/>
      <c r="T298" s="4"/>
      <c r="U298" s="5"/>
      <c r="V298" s="4"/>
      <c r="W298" s="4"/>
      <c r="X298" s="4"/>
      <c r="Y298" s="5"/>
      <c r="Z298" s="4"/>
      <c r="AA298" s="4"/>
      <c r="AB298" s="4"/>
      <c r="AC298" s="5"/>
      <c r="AD298" s="4"/>
      <c r="AE298" s="4"/>
      <c r="AF298" s="4"/>
      <c r="AG298" s="5"/>
      <c r="AH298" s="4"/>
      <c r="AI298" s="4"/>
      <c r="AJ298" s="4"/>
      <c r="AK298" s="5"/>
      <c r="AL298" s="4"/>
      <c r="AM298" s="4"/>
      <c r="AN298" s="4"/>
      <c r="AO298" s="5"/>
      <c r="AP298" s="4"/>
      <c r="AQ298" s="4"/>
      <c r="AR298" s="4"/>
      <c r="AS298" s="5"/>
      <c r="AT298" s="4"/>
      <c r="AU298" s="4"/>
      <c r="AV298" s="4"/>
      <c r="AW298" s="5"/>
      <c r="AX298" s="4"/>
      <c r="AY298" s="4"/>
      <c r="AZ298" s="4"/>
      <c r="BA298" s="5"/>
      <c r="BB298" s="5"/>
      <c r="BC298" s="4"/>
      <c r="BD298" s="4"/>
      <c r="BE298" s="4"/>
      <c r="BF298" s="5"/>
    </row>
    <row r="299" spans="1:58" x14ac:dyDescent="0.35">
      <c r="A299" s="1"/>
      <c r="B299" s="1"/>
      <c r="C299" s="1"/>
      <c r="D299" s="1"/>
      <c r="E299" s="1"/>
      <c r="F299" s="1"/>
      <c r="G299" s="1"/>
      <c r="H299" s="1"/>
      <c r="I299" s="1" t="s">
        <v>308</v>
      </c>
      <c r="J299" s="4">
        <v>186.32</v>
      </c>
      <c r="K299" s="4">
        <v>0</v>
      </c>
      <c r="L299" s="4">
        <f>ROUND((J299-K299),5)</f>
        <v>186.32</v>
      </c>
      <c r="M299" s="5">
        <f>ROUND(IF(K299=0, IF(J299=0, 0, 1), J299/K299),5)</f>
        <v>1</v>
      </c>
      <c r="N299" s="4">
        <v>0</v>
      </c>
      <c r="O299" s="4">
        <v>0</v>
      </c>
      <c r="P299" s="4">
        <f>ROUND((N299-O299),5)</f>
        <v>0</v>
      </c>
      <c r="Q299" s="5">
        <f>ROUND(IF(O299=0, IF(N299=0, 0, 1), N299/O299),5)</f>
        <v>0</v>
      </c>
      <c r="R299" s="4">
        <v>370.92</v>
      </c>
      <c r="S299" s="4">
        <v>0</v>
      </c>
      <c r="T299" s="4">
        <f>ROUND((R299-S299),5)</f>
        <v>370.92</v>
      </c>
      <c r="U299" s="5">
        <f>ROUND(IF(S299=0, IF(R299=0, 0, 1), R299/S299),5)</f>
        <v>1</v>
      </c>
      <c r="V299" s="4">
        <v>189.32</v>
      </c>
      <c r="W299" s="4">
        <v>0</v>
      </c>
      <c r="X299" s="4">
        <f>ROUND((V299-W299),5)</f>
        <v>189.32</v>
      </c>
      <c r="Y299" s="5">
        <f>ROUND(IF(W299=0, IF(V299=0, 0, 1), V299/W299),5)</f>
        <v>1</v>
      </c>
      <c r="Z299" s="4">
        <v>184.6</v>
      </c>
      <c r="AA299" s="4">
        <v>0</v>
      </c>
      <c r="AB299" s="4">
        <f>ROUND((Z299-AA299),5)</f>
        <v>184.6</v>
      </c>
      <c r="AC299" s="5">
        <f>ROUND(IF(AA299=0, IF(Z299=0, 0, 1), Z299/AA299),5)</f>
        <v>1</v>
      </c>
      <c r="AD299" s="4">
        <v>189.32</v>
      </c>
      <c r="AE299" s="4">
        <v>0</v>
      </c>
      <c r="AF299" s="4">
        <f>ROUND((AD299-AE299),5)</f>
        <v>189.32</v>
      </c>
      <c r="AG299" s="5">
        <f>ROUND(IF(AE299=0, IF(AD299=0, 0, 1), AD299/AE299),5)</f>
        <v>1</v>
      </c>
      <c r="AH299" s="4">
        <v>189.32</v>
      </c>
      <c r="AI299" s="4">
        <v>0</v>
      </c>
      <c r="AJ299" s="4">
        <f>ROUND((AH299-AI299),5)</f>
        <v>189.32</v>
      </c>
      <c r="AK299" s="5">
        <f>ROUND(IF(AI299=0, IF(AH299=0, 0, 1), AH299/AI299),5)</f>
        <v>1</v>
      </c>
      <c r="AL299" s="4">
        <v>185.19</v>
      </c>
      <c r="AM299" s="4">
        <v>0</v>
      </c>
      <c r="AN299" s="4">
        <f>ROUND((AL299-AM299),5)</f>
        <v>185.19</v>
      </c>
      <c r="AO299" s="5">
        <f>ROUND(IF(AM299=0, IF(AL299=0, 0, 1), AL299/AM299),5)</f>
        <v>1</v>
      </c>
      <c r="AP299" s="4">
        <v>1137.03</v>
      </c>
      <c r="AQ299" s="4">
        <v>0</v>
      </c>
      <c r="AR299" s="4">
        <f>ROUND((AP299-AQ299),5)</f>
        <v>1137.03</v>
      </c>
      <c r="AS299" s="5">
        <f>ROUND(IF(AQ299=0, IF(AP299=0, 0, 1), AP299/AQ299),5)</f>
        <v>1</v>
      </c>
      <c r="AT299" s="4">
        <v>194.87</v>
      </c>
      <c r="AU299" s="4">
        <v>0</v>
      </c>
      <c r="AV299" s="4">
        <f>ROUND((AT299-AU299),5)</f>
        <v>194.87</v>
      </c>
      <c r="AW299" s="5">
        <f>ROUND(IF(AU299=0, IF(AT299=0, 0, 1), AT299/AU299),5)</f>
        <v>1</v>
      </c>
      <c r="AX299" s="4">
        <v>49.79</v>
      </c>
      <c r="AY299" s="4">
        <v>0</v>
      </c>
      <c r="AZ299" s="4">
        <f>ROUND((AX299-AY299),5)</f>
        <v>49.79</v>
      </c>
      <c r="BA299" s="5">
        <f>ROUND(IF(AY299=0, IF(AX299=0, 0, 1), AX299/AY299),5)</f>
        <v>1</v>
      </c>
      <c r="BB299" s="5"/>
      <c r="BC299" s="4">
        <f>ROUND(J299+N299+R299+V299+Z299+AD299+AH299+AL299+AP299+AT299+AX299,5)</f>
        <v>2876.68</v>
      </c>
      <c r="BD299" s="4">
        <f>ROUND(K299+O299+S299+W299+AA299+AE299+AI299+AM299+AQ299+AU299+AY299,5)</f>
        <v>0</v>
      </c>
      <c r="BE299" s="4">
        <f>ROUND((BC299-BD299),5)</f>
        <v>2876.68</v>
      </c>
      <c r="BF299" s="5">
        <f>ROUND(IF(BD299=0, IF(BC299=0, 0, 1), BC299/BD299),5)</f>
        <v>1</v>
      </c>
    </row>
    <row r="300" spans="1:58" x14ac:dyDescent="0.35">
      <c r="A300" s="1"/>
      <c r="B300" s="1"/>
      <c r="C300" s="1"/>
      <c r="D300" s="1"/>
      <c r="E300" s="1"/>
      <c r="F300" s="1"/>
      <c r="G300" s="1"/>
      <c r="H300" s="1"/>
      <c r="I300" s="1" t="s">
        <v>309</v>
      </c>
      <c r="J300" s="4">
        <v>0</v>
      </c>
      <c r="K300" s="4">
        <v>0</v>
      </c>
      <c r="L300" s="4">
        <f>ROUND((J300-K300),5)</f>
        <v>0</v>
      </c>
      <c r="M300" s="5">
        <f>ROUND(IF(K300=0, IF(J300=0, 0, 1), J300/K300),5)</f>
        <v>0</v>
      </c>
      <c r="N300" s="4">
        <v>0</v>
      </c>
      <c r="O300" s="4">
        <v>0</v>
      </c>
      <c r="P300" s="4">
        <f>ROUND((N300-O300),5)</f>
        <v>0</v>
      </c>
      <c r="Q300" s="5">
        <f>ROUND(IF(O300=0, IF(N300=0, 0, 1), N300/O300),5)</f>
        <v>0</v>
      </c>
      <c r="R300" s="4">
        <v>0</v>
      </c>
      <c r="S300" s="4">
        <v>0</v>
      </c>
      <c r="T300" s="4">
        <f>ROUND((R300-S300),5)</f>
        <v>0</v>
      </c>
      <c r="U300" s="5">
        <f>ROUND(IF(S300=0, IF(R300=0, 0, 1), R300/S300),5)</f>
        <v>0</v>
      </c>
      <c r="V300" s="4">
        <v>0</v>
      </c>
      <c r="W300" s="4">
        <v>0</v>
      </c>
      <c r="X300" s="4">
        <f>ROUND((V300-W300),5)</f>
        <v>0</v>
      </c>
      <c r="Y300" s="5">
        <f>ROUND(IF(W300=0, IF(V300=0, 0, 1), V300/W300),5)</f>
        <v>0</v>
      </c>
      <c r="Z300" s="4">
        <v>0</v>
      </c>
      <c r="AA300" s="4">
        <v>0</v>
      </c>
      <c r="AB300" s="4">
        <f>ROUND((Z300-AA300),5)</f>
        <v>0</v>
      </c>
      <c r="AC300" s="5">
        <f>ROUND(IF(AA300=0, IF(Z300=0, 0, 1), Z300/AA300),5)</f>
        <v>0</v>
      </c>
      <c r="AD300" s="4">
        <v>0</v>
      </c>
      <c r="AE300" s="4">
        <v>0</v>
      </c>
      <c r="AF300" s="4">
        <f>ROUND((AD300-AE300),5)</f>
        <v>0</v>
      </c>
      <c r="AG300" s="5">
        <f>ROUND(IF(AE300=0, IF(AD300=0, 0, 1), AD300/AE300),5)</f>
        <v>0</v>
      </c>
      <c r="AH300" s="4">
        <v>0</v>
      </c>
      <c r="AI300" s="4"/>
      <c r="AJ300" s="4"/>
      <c r="AK300" s="5"/>
      <c r="AL300" s="4">
        <v>0</v>
      </c>
      <c r="AM300" s="4"/>
      <c r="AN300" s="4"/>
      <c r="AO300" s="5"/>
      <c r="AP300" s="4">
        <v>0</v>
      </c>
      <c r="AQ300" s="4"/>
      <c r="AR300" s="4"/>
      <c r="AS300" s="5"/>
      <c r="AT300" s="4">
        <v>0</v>
      </c>
      <c r="AU300" s="4"/>
      <c r="AV300" s="4"/>
      <c r="AW300" s="5"/>
      <c r="AX300" s="4">
        <v>0</v>
      </c>
      <c r="AY300" s="4"/>
      <c r="AZ300" s="4"/>
      <c r="BA300" s="5"/>
      <c r="BB300" s="5"/>
      <c r="BC300" s="4">
        <f>ROUND(J300+N300+R300+V300+Z300+AD300+AH300+AL300+AP300+AT300+AX300,5)</f>
        <v>0</v>
      </c>
      <c r="BD300" s="4">
        <f>ROUND(K300+O300+S300+W300+AA300+AE300+AI300+AM300+AQ300+AU300+AY300,5)</f>
        <v>0</v>
      </c>
      <c r="BE300" s="4">
        <f>ROUND((BC300-BD300),5)</f>
        <v>0</v>
      </c>
      <c r="BF300" s="5">
        <f>ROUND(IF(BD300=0, IF(BC300=0, 0, 1), BC300/BD300),5)</f>
        <v>0</v>
      </c>
    </row>
    <row r="301" spans="1:58" ht="15" thickBot="1" x14ac:dyDescent="0.4">
      <c r="A301" s="1"/>
      <c r="B301" s="1"/>
      <c r="C301" s="1"/>
      <c r="D301" s="1"/>
      <c r="E301" s="1"/>
      <c r="F301" s="1"/>
      <c r="G301" s="1"/>
      <c r="H301" s="1"/>
      <c r="I301" s="1" t="s">
        <v>310</v>
      </c>
      <c r="J301" s="6">
        <v>0</v>
      </c>
      <c r="K301" s="6">
        <v>0</v>
      </c>
      <c r="L301" s="6">
        <f>ROUND((J301-K301),5)</f>
        <v>0</v>
      </c>
      <c r="M301" s="7">
        <f>ROUND(IF(K301=0, IF(J301=0, 0, 1), J301/K301),5)</f>
        <v>0</v>
      </c>
      <c r="N301" s="6">
        <v>52.78</v>
      </c>
      <c r="O301" s="6">
        <v>0</v>
      </c>
      <c r="P301" s="6">
        <f>ROUND((N301-O301),5)</f>
        <v>52.78</v>
      </c>
      <c r="Q301" s="7">
        <f>ROUND(IF(O301=0, IF(N301=0, 0, 1), N301/O301),5)</f>
        <v>1</v>
      </c>
      <c r="R301" s="6">
        <v>0</v>
      </c>
      <c r="S301" s="6">
        <v>0</v>
      </c>
      <c r="T301" s="6">
        <f>ROUND((R301-S301),5)</f>
        <v>0</v>
      </c>
      <c r="U301" s="7">
        <f>ROUND(IF(S301=0, IF(R301=0, 0, 1), R301/S301),5)</f>
        <v>0</v>
      </c>
      <c r="V301" s="6">
        <v>0</v>
      </c>
      <c r="W301" s="6">
        <v>0</v>
      </c>
      <c r="X301" s="6">
        <f>ROUND((V301-W301),5)</f>
        <v>0</v>
      </c>
      <c r="Y301" s="7">
        <f>ROUND(IF(W301=0, IF(V301=0, 0, 1), V301/W301),5)</f>
        <v>0</v>
      </c>
      <c r="Z301" s="6">
        <v>0</v>
      </c>
      <c r="AA301" s="6">
        <v>0</v>
      </c>
      <c r="AB301" s="6">
        <f>ROUND((Z301-AA301),5)</f>
        <v>0</v>
      </c>
      <c r="AC301" s="7">
        <f>ROUND(IF(AA301=0, IF(Z301=0, 0, 1), Z301/AA301),5)</f>
        <v>0</v>
      </c>
      <c r="AD301" s="6">
        <v>0</v>
      </c>
      <c r="AE301" s="6">
        <v>0</v>
      </c>
      <c r="AF301" s="6">
        <f>ROUND((AD301-AE301),5)</f>
        <v>0</v>
      </c>
      <c r="AG301" s="7">
        <f>ROUND(IF(AE301=0, IF(AD301=0, 0, 1), AD301/AE301),5)</f>
        <v>0</v>
      </c>
      <c r="AH301" s="6">
        <v>0</v>
      </c>
      <c r="AI301" s="6">
        <v>0</v>
      </c>
      <c r="AJ301" s="6">
        <f>ROUND((AH301-AI301),5)</f>
        <v>0</v>
      </c>
      <c r="AK301" s="7">
        <f>ROUND(IF(AI301=0, IF(AH301=0, 0, 1), AH301/AI301),5)</f>
        <v>0</v>
      </c>
      <c r="AL301" s="6">
        <v>0</v>
      </c>
      <c r="AM301" s="6">
        <v>0</v>
      </c>
      <c r="AN301" s="6">
        <f>ROUND((AL301-AM301),5)</f>
        <v>0</v>
      </c>
      <c r="AO301" s="7">
        <f>ROUND(IF(AM301=0, IF(AL301=0, 0, 1), AL301/AM301),5)</f>
        <v>0</v>
      </c>
      <c r="AP301" s="6">
        <v>0</v>
      </c>
      <c r="AQ301" s="6">
        <v>0</v>
      </c>
      <c r="AR301" s="6">
        <f>ROUND((AP301-AQ301),5)</f>
        <v>0</v>
      </c>
      <c r="AS301" s="7">
        <f>ROUND(IF(AQ301=0, IF(AP301=0, 0, 1), AP301/AQ301),5)</f>
        <v>0</v>
      </c>
      <c r="AT301" s="6">
        <v>66.38</v>
      </c>
      <c r="AU301" s="6">
        <v>0</v>
      </c>
      <c r="AV301" s="6">
        <f>ROUND((AT301-AU301),5)</f>
        <v>66.38</v>
      </c>
      <c r="AW301" s="7">
        <f>ROUND(IF(AU301=0, IF(AT301=0, 0, 1), AT301/AU301),5)</f>
        <v>1</v>
      </c>
      <c r="AX301" s="6">
        <v>0</v>
      </c>
      <c r="AY301" s="6">
        <v>0</v>
      </c>
      <c r="AZ301" s="6">
        <f>ROUND((AX301-AY301),5)</f>
        <v>0</v>
      </c>
      <c r="BA301" s="7">
        <f>ROUND(IF(AY301=0, IF(AX301=0, 0, 1), AX301/AY301),5)</f>
        <v>0</v>
      </c>
      <c r="BB301" s="7"/>
      <c r="BC301" s="6">
        <f>ROUND(J301+N301+R301+V301+Z301+AD301+AH301+AL301+AP301+AT301+AX301,5)</f>
        <v>119.16</v>
      </c>
      <c r="BD301" s="6">
        <f>ROUND(K301+O301+S301+W301+AA301+AE301+AI301+AM301+AQ301+AU301+AY301,5)</f>
        <v>0</v>
      </c>
      <c r="BE301" s="6">
        <f>ROUND((BC301-BD301),5)</f>
        <v>119.16</v>
      </c>
      <c r="BF301" s="7">
        <f>ROUND(IF(BD301=0, IF(BC301=0, 0, 1), BC301/BD301),5)</f>
        <v>1</v>
      </c>
    </row>
    <row r="302" spans="1:58" x14ac:dyDescent="0.35">
      <c r="A302" s="1"/>
      <c r="B302" s="1"/>
      <c r="C302" s="1"/>
      <c r="D302" s="1"/>
      <c r="E302" s="1"/>
      <c r="F302" s="1"/>
      <c r="G302" s="1"/>
      <c r="H302" s="1" t="s">
        <v>311</v>
      </c>
      <c r="I302" s="1"/>
      <c r="J302" s="4">
        <f>ROUND(SUM(J298:J301),5)</f>
        <v>186.32</v>
      </c>
      <c r="K302" s="4">
        <f>ROUND(SUM(K298:K301),5)</f>
        <v>0</v>
      </c>
      <c r="L302" s="4">
        <f>ROUND((J302-K302),5)</f>
        <v>186.32</v>
      </c>
      <c r="M302" s="5">
        <f>ROUND(IF(K302=0, IF(J302=0, 0, 1), J302/K302),5)</f>
        <v>1</v>
      </c>
      <c r="N302" s="4">
        <f>ROUND(SUM(N298:N301),5)</f>
        <v>52.78</v>
      </c>
      <c r="O302" s="4">
        <f>ROUND(SUM(O298:O301),5)</f>
        <v>0</v>
      </c>
      <c r="P302" s="4">
        <f>ROUND((N302-O302),5)</f>
        <v>52.78</v>
      </c>
      <c r="Q302" s="5">
        <f>ROUND(IF(O302=0, IF(N302=0, 0, 1), N302/O302),5)</f>
        <v>1</v>
      </c>
      <c r="R302" s="4">
        <f>ROUND(SUM(R298:R301),5)</f>
        <v>370.92</v>
      </c>
      <c r="S302" s="4">
        <f>ROUND(SUM(S298:S301),5)</f>
        <v>0</v>
      </c>
      <c r="T302" s="4">
        <f>ROUND((R302-S302),5)</f>
        <v>370.92</v>
      </c>
      <c r="U302" s="5">
        <f>ROUND(IF(S302=0, IF(R302=0, 0, 1), R302/S302),5)</f>
        <v>1</v>
      </c>
      <c r="V302" s="4">
        <f>ROUND(SUM(V298:V301),5)</f>
        <v>189.32</v>
      </c>
      <c r="W302" s="4">
        <f>ROUND(SUM(W298:W301),5)</f>
        <v>0</v>
      </c>
      <c r="X302" s="4">
        <f>ROUND((V302-W302),5)</f>
        <v>189.32</v>
      </c>
      <c r="Y302" s="5">
        <f>ROUND(IF(W302=0, IF(V302=0, 0, 1), V302/W302),5)</f>
        <v>1</v>
      </c>
      <c r="Z302" s="4">
        <f>ROUND(SUM(Z298:Z301),5)</f>
        <v>184.6</v>
      </c>
      <c r="AA302" s="4">
        <f>ROUND(SUM(AA298:AA301),5)</f>
        <v>0</v>
      </c>
      <c r="AB302" s="4">
        <f>ROUND((Z302-AA302),5)</f>
        <v>184.6</v>
      </c>
      <c r="AC302" s="5">
        <f>ROUND(IF(AA302=0, IF(Z302=0, 0, 1), Z302/AA302),5)</f>
        <v>1</v>
      </c>
      <c r="AD302" s="4">
        <f>ROUND(SUM(AD298:AD301),5)</f>
        <v>189.32</v>
      </c>
      <c r="AE302" s="4">
        <f>ROUND(SUM(AE298:AE301),5)</f>
        <v>0</v>
      </c>
      <c r="AF302" s="4">
        <f>ROUND((AD302-AE302),5)</f>
        <v>189.32</v>
      </c>
      <c r="AG302" s="5">
        <f>ROUND(IF(AE302=0, IF(AD302=0, 0, 1), AD302/AE302),5)</f>
        <v>1</v>
      </c>
      <c r="AH302" s="4">
        <f>ROUND(SUM(AH298:AH301),5)</f>
        <v>189.32</v>
      </c>
      <c r="AI302" s="4">
        <f>ROUND(SUM(AI298:AI301),5)</f>
        <v>0</v>
      </c>
      <c r="AJ302" s="4">
        <f>ROUND((AH302-AI302),5)</f>
        <v>189.32</v>
      </c>
      <c r="AK302" s="5">
        <f>ROUND(IF(AI302=0, IF(AH302=0, 0, 1), AH302/AI302),5)</f>
        <v>1</v>
      </c>
      <c r="AL302" s="4">
        <f>ROUND(SUM(AL298:AL301),5)</f>
        <v>185.19</v>
      </c>
      <c r="AM302" s="4">
        <f>ROUND(SUM(AM298:AM301),5)</f>
        <v>0</v>
      </c>
      <c r="AN302" s="4">
        <f>ROUND((AL302-AM302),5)</f>
        <v>185.19</v>
      </c>
      <c r="AO302" s="5">
        <f>ROUND(IF(AM302=0, IF(AL302=0, 0, 1), AL302/AM302),5)</f>
        <v>1</v>
      </c>
      <c r="AP302" s="4">
        <f>ROUND(SUM(AP298:AP301),5)</f>
        <v>1137.03</v>
      </c>
      <c r="AQ302" s="4">
        <f>ROUND(SUM(AQ298:AQ301),5)</f>
        <v>0</v>
      </c>
      <c r="AR302" s="4">
        <f>ROUND((AP302-AQ302),5)</f>
        <v>1137.03</v>
      </c>
      <c r="AS302" s="5">
        <f>ROUND(IF(AQ302=0, IF(AP302=0, 0, 1), AP302/AQ302),5)</f>
        <v>1</v>
      </c>
      <c r="AT302" s="4">
        <f>ROUND(SUM(AT298:AT301),5)</f>
        <v>261.25</v>
      </c>
      <c r="AU302" s="4">
        <f>ROUND(SUM(AU298:AU301),5)</f>
        <v>0</v>
      </c>
      <c r="AV302" s="4">
        <f>ROUND((AT302-AU302),5)</f>
        <v>261.25</v>
      </c>
      <c r="AW302" s="5">
        <f>ROUND(IF(AU302=0, IF(AT302=0, 0, 1), AT302/AU302),5)</f>
        <v>1</v>
      </c>
      <c r="AX302" s="4">
        <f>ROUND(SUM(AX298:AX301),5)</f>
        <v>49.79</v>
      </c>
      <c r="AY302" s="4">
        <f>ROUND(SUM(AY298:AY301),5)</f>
        <v>0</v>
      </c>
      <c r="AZ302" s="4">
        <f>ROUND((AX302-AY302),5)</f>
        <v>49.79</v>
      </c>
      <c r="BA302" s="5">
        <f>ROUND(IF(AY302=0, IF(AX302=0, 0, 1), AX302/AY302),5)</f>
        <v>1</v>
      </c>
      <c r="BB302" s="5"/>
      <c r="BC302" s="4">
        <f>ROUND(J302+N302+R302+V302+Z302+AD302+AH302+AL302+AP302+AT302+AX302,5)</f>
        <v>2995.84</v>
      </c>
      <c r="BD302" s="4">
        <f>ROUND(K302+O302+S302+W302+AA302+AE302+AI302+AM302+AQ302+AU302+AY302,5)</f>
        <v>0</v>
      </c>
      <c r="BE302" s="4">
        <f>ROUND((BC302-BD302),5)</f>
        <v>2995.84</v>
      </c>
      <c r="BF302" s="5">
        <f>ROUND(IF(BD302=0, IF(BC302=0, 0, 1), BC302/BD302),5)</f>
        <v>1</v>
      </c>
    </row>
    <row r="303" spans="1:58" x14ac:dyDescent="0.35">
      <c r="A303" s="1"/>
      <c r="B303" s="1"/>
      <c r="C303" s="1"/>
      <c r="D303" s="1"/>
      <c r="E303" s="1"/>
      <c r="F303" s="1"/>
      <c r="G303" s="1"/>
      <c r="H303" s="1" t="s">
        <v>312</v>
      </c>
      <c r="I303" s="1"/>
      <c r="J303" s="4"/>
      <c r="K303" s="4"/>
      <c r="L303" s="4"/>
      <c r="M303" s="5"/>
      <c r="N303" s="4"/>
      <c r="O303" s="4"/>
      <c r="P303" s="4"/>
      <c r="Q303" s="5"/>
      <c r="R303" s="4"/>
      <c r="S303" s="4"/>
      <c r="T303" s="4"/>
      <c r="U303" s="5"/>
      <c r="V303" s="4"/>
      <c r="W303" s="4"/>
      <c r="X303" s="4"/>
      <c r="Y303" s="5"/>
      <c r="Z303" s="4"/>
      <c r="AA303" s="4"/>
      <c r="AB303" s="4"/>
      <c r="AC303" s="5"/>
      <c r="AD303" s="4"/>
      <c r="AE303" s="4"/>
      <c r="AF303" s="4"/>
      <c r="AG303" s="5"/>
      <c r="AH303" s="4"/>
      <c r="AI303" s="4"/>
      <c r="AJ303" s="4"/>
      <c r="AK303" s="5"/>
      <c r="AL303" s="4"/>
      <c r="AM303" s="4"/>
      <c r="AN303" s="4"/>
      <c r="AO303" s="5"/>
      <c r="AP303" s="4"/>
      <c r="AQ303" s="4"/>
      <c r="AR303" s="4"/>
      <c r="AS303" s="5"/>
      <c r="AT303" s="4"/>
      <c r="AU303" s="4"/>
      <c r="AV303" s="4"/>
      <c r="AW303" s="5"/>
      <c r="AX303" s="4"/>
      <c r="AY303" s="4"/>
      <c r="AZ303" s="4"/>
      <c r="BA303" s="5"/>
      <c r="BB303" s="5"/>
      <c r="BC303" s="4"/>
      <c r="BD303" s="4"/>
      <c r="BE303" s="4"/>
      <c r="BF303" s="5"/>
    </row>
    <row r="304" spans="1:58" ht="15" thickBot="1" x14ac:dyDescent="0.4">
      <c r="A304" s="1"/>
      <c r="B304" s="1"/>
      <c r="C304" s="1"/>
      <c r="D304" s="1"/>
      <c r="E304" s="1"/>
      <c r="F304" s="1"/>
      <c r="G304" s="1"/>
      <c r="H304" s="1"/>
      <c r="I304" s="1" t="s">
        <v>313</v>
      </c>
      <c r="J304" s="6">
        <v>0</v>
      </c>
      <c r="K304" s="6">
        <v>0</v>
      </c>
      <c r="L304" s="6">
        <f>ROUND((J304-K304),5)</f>
        <v>0</v>
      </c>
      <c r="M304" s="7">
        <f>ROUND(IF(K304=0, IF(J304=0, 0, 1), J304/K304),5)</f>
        <v>0</v>
      </c>
      <c r="N304" s="6">
        <v>0</v>
      </c>
      <c r="O304" s="6">
        <v>0</v>
      </c>
      <c r="P304" s="6">
        <f>ROUND((N304-O304),5)</f>
        <v>0</v>
      </c>
      <c r="Q304" s="7">
        <f>ROUND(IF(O304=0, IF(N304=0, 0, 1), N304/O304),5)</f>
        <v>0</v>
      </c>
      <c r="R304" s="6">
        <v>0</v>
      </c>
      <c r="S304" s="6">
        <v>0</v>
      </c>
      <c r="T304" s="6">
        <f>ROUND((R304-S304),5)</f>
        <v>0</v>
      </c>
      <c r="U304" s="7">
        <f>ROUND(IF(S304=0, IF(R304=0, 0, 1), R304/S304),5)</f>
        <v>0</v>
      </c>
      <c r="V304" s="6">
        <v>0</v>
      </c>
      <c r="W304" s="6">
        <v>0</v>
      </c>
      <c r="X304" s="6">
        <f>ROUND((V304-W304),5)</f>
        <v>0</v>
      </c>
      <c r="Y304" s="7">
        <f>ROUND(IF(W304=0, IF(V304=0, 0, 1), V304/W304),5)</f>
        <v>0</v>
      </c>
      <c r="Z304" s="6">
        <v>0</v>
      </c>
      <c r="AA304" s="6">
        <v>0</v>
      </c>
      <c r="AB304" s="6">
        <f>ROUND((Z304-AA304),5)</f>
        <v>0</v>
      </c>
      <c r="AC304" s="7">
        <f>ROUND(IF(AA304=0, IF(Z304=0, 0, 1), Z304/AA304),5)</f>
        <v>0</v>
      </c>
      <c r="AD304" s="6">
        <v>0</v>
      </c>
      <c r="AE304" s="6">
        <v>0</v>
      </c>
      <c r="AF304" s="6">
        <f>ROUND((AD304-AE304),5)</f>
        <v>0</v>
      </c>
      <c r="AG304" s="7">
        <f>ROUND(IF(AE304=0, IF(AD304=0, 0, 1), AD304/AE304),5)</f>
        <v>0</v>
      </c>
      <c r="AH304" s="6">
        <v>0</v>
      </c>
      <c r="AI304" s="4"/>
      <c r="AJ304" s="4"/>
      <c r="AK304" s="5"/>
      <c r="AL304" s="6">
        <v>0</v>
      </c>
      <c r="AM304" s="4"/>
      <c r="AN304" s="4"/>
      <c r="AO304" s="5"/>
      <c r="AP304" s="6">
        <v>0</v>
      </c>
      <c r="AQ304" s="4"/>
      <c r="AR304" s="4"/>
      <c r="AS304" s="5"/>
      <c r="AT304" s="6">
        <v>0</v>
      </c>
      <c r="AU304" s="4"/>
      <c r="AV304" s="4"/>
      <c r="AW304" s="5"/>
      <c r="AX304" s="6">
        <v>0</v>
      </c>
      <c r="AY304" s="4"/>
      <c r="AZ304" s="4"/>
      <c r="BA304" s="5"/>
      <c r="BB304" s="5"/>
      <c r="BC304" s="6">
        <f>ROUND(J304+N304+R304+V304+Z304+AD304+AH304+AL304+AP304+AT304+AX304,5)</f>
        <v>0</v>
      </c>
      <c r="BD304" s="6">
        <f>ROUND(K304+O304+S304+W304+AA304+AE304+AI304+AM304+AQ304+AU304+AY304,5)</f>
        <v>0</v>
      </c>
      <c r="BE304" s="6">
        <f>ROUND((BC304-BD304),5)</f>
        <v>0</v>
      </c>
      <c r="BF304" s="7">
        <f>ROUND(IF(BD304=0, IF(BC304=0, 0, 1), BC304/BD304),5)</f>
        <v>0</v>
      </c>
    </row>
    <row r="305" spans="1:58" x14ac:dyDescent="0.35">
      <c r="A305" s="1"/>
      <c r="B305" s="1"/>
      <c r="C305" s="1"/>
      <c r="D305" s="1"/>
      <c r="E305" s="1"/>
      <c r="F305" s="1"/>
      <c r="G305" s="1"/>
      <c r="H305" s="1" t="s">
        <v>314</v>
      </c>
      <c r="I305" s="1"/>
      <c r="J305" s="4">
        <f>ROUND(SUM(J303:J304),5)</f>
        <v>0</v>
      </c>
      <c r="K305" s="4">
        <f>ROUND(SUM(K303:K304),5)</f>
        <v>0</v>
      </c>
      <c r="L305" s="4">
        <f>ROUND((J305-K305),5)</f>
        <v>0</v>
      </c>
      <c r="M305" s="5">
        <f>ROUND(IF(K305=0, IF(J305=0, 0, 1), J305/K305),5)</f>
        <v>0</v>
      </c>
      <c r="N305" s="4">
        <f>ROUND(SUM(N303:N304),5)</f>
        <v>0</v>
      </c>
      <c r="O305" s="4">
        <f>ROUND(SUM(O303:O304),5)</f>
        <v>0</v>
      </c>
      <c r="P305" s="4">
        <f>ROUND((N305-O305),5)</f>
        <v>0</v>
      </c>
      <c r="Q305" s="5">
        <f>ROUND(IF(O305=0, IF(N305=0, 0, 1), N305/O305),5)</f>
        <v>0</v>
      </c>
      <c r="R305" s="4">
        <f>ROUND(SUM(R303:R304),5)</f>
        <v>0</v>
      </c>
      <c r="S305" s="4">
        <f>ROUND(SUM(S303:S304),5)</f>
        <v>0</v>
      </c>
      <c r="T305" s="4">
        <f>ROUND((R305-S305),5)</f>
        <v>0</v>
      </c>
      <c r="U305" s="5">
        <f>ROUND(IF(S305=0, IF(R305=0, 0, 1), R305/S305),5)</f>
        <v>0</v>
      </c>
      <c r="V305" s="4">
        <f>ROUND(SUM(V303:V304),5)</f>
        <v>0</v>
      </c>
      <c r="W305" s="4">
        <f>ROUND(SUM(W303:W304),5)</f>
        <v>0</v>
      </c>
      <c r="X305" s="4">
        <f>ROUND((V305-W305),5)</f>
        <v>0</v>
      </c>
      <c r="Y305" s="5">
        <f>ROUND(IF(W305=0, IF(V305=0, 0, 1), V305/W305),5)</f>
        <v>0</v>
      </c>
      <c r="Z305" s="4">
        <f>ROUND(SUM(Z303:Z304),5)</f>
        <v>0</v>
      </c>
      <c r="AA305" s="4">
        <f>ROUND(SUM(AA303:AA304),5)</f>
        <v>0</v>
      </c>
      <c r="AB305" s="4">
        <f>ROUND((Z305-AA305),5)</f>
        <v>0</v>
      </c>
      <c r="AC305" s="5">
        <f>ROUND(IF(AA305=0, IF(Z305=0, 0, 1), Z305/AA305),5)</f>
        <v>0</v>
      </c>
      <c r="AD305" s="4">
        <f>ROUND(SUM(AD303:AD304),5)</f>
        <v>0</v>
      </c>
      <c r="AE305" s="4">
        <f>ROUND(SUM(AE303:AE304),5)</f>
        <v>0</v>
      </c>
      <c r="AF305" s="4">
        <f>ROUND((AD305-AE305),5)</f>
        <v>0</v>
      </c>
      <c r="AG305" s="5">
        <f>ROUND(IF(AE305=0, IF(AD305=0, 0, 1), AD305/AE305),5)</f>
        <v>0</v>
      </c>
      <c r="AH305" s="4">
        <f>ROUND(SUM(AH303:AH304),5)</f>
        <v>0</v>
      </c>
      <c r="AI305" s="4"/>
      <c r="AJ305" s="4"/>
      <c r="AK305" s="5"/>
      <c r="AL305" s="4">
        <f>ROUND(SUM(AL303:AL304),5)</f>
        <v>0</v>
      </c>
      <c r="AM305" s="4"/>
      <c r="AN305" s="4"/>
      <c r="AO305" s="5"/>
      <c r="AP305" s="4">
        <f>ROUND(SUM(AP303:AP304),5)</f>
        <v>0</v>
      </c>
      <c r="AQ305" s="4"/>
      <c r="AR305" s="4"/>
      <c r="AS305" s="5"/>
      <c r="AT305" s="4">
        <f>ROUND(SUM(AT303:AT304),5)</f>
        <v>0</v>
      </c>
      <c r="AU305" s="4"/>
      <c r="AV305" s="4"/>
      <c r="AW305" s="5"/>
      <c r="AX305" s="4">
        <f>ROUND(SUM(AX303:AX304),5)</f>
        <v>0</v>
      </c>
      <c r="AY305" s="4"/>
      <c r="AZ305" s="4"/>
      <c r="BA305" s="5"/>
      <c r="BB305" s="5"/>
      <c r="BC305" s="4">
        <f>ROUND(J305+N305+R305+V305+Z305+AD305+AH305+AL305+AP305+AT305+AX305,5)</f>
        <v>0</v>
      </c>
      <c r="BD305" s="4">
        <f>ROUND(K305+O305+S305+W305+AA305+AE305+AI305+AM305+AQ305+AU305+AY305,5)</f>
        <v>0</v>
      </c>
      <c r="BE305" s="4">
        <f>ROUND((BC305-BD305),5)</f>
        <v>0</v>
      </c>
      <c r="BF305" s="5">
        <f>ROUND(IF(BD305=0, IF(BC305=0, 0, 1), BC305/BD305),5)</f>
        <v>0</v>
      </c>
    </row>
    <row r="306" spans="1:58" x14ac:dyDescent="0.35">
      <c r="A306" s="1"/>
      <c r="B306" s="1"/>
      <c r="C306" s="1"/>
      <c r="D306" s="1"/>
      <c r="E306" s="1"/>
      <c r="F306" s="1"/>
      <c r="G306" s="1"/>
      <c r="H306" s="1" t="s">
        <v>315</v>
      </c>
      <c r="I306" s="1"/>
      <c r="J306" s="4"/>
      <c r="K306" s="4"/>
      <c r="L306" s="4"/>
      <c r="M306" s="5"/>
      <c r="N306" s="4"/>
      <c r="O306" s="4"/>
      <c r="P306" s="4"/>
      <c r="Q306" s="5"/>
      <c r="R306" s="4"/>
      <c r="S306" s="4"/>
      <c r="T306" s="4"/>
      <c r="U306" s="5"/>
      <c r="V306" s="4"/>
      <c r="W306" s="4"/>
      <c r="X306" s="4"/>
      <c r="Y306" s="5"/>
      <c r="Z306" s="4"/>
      <c r="AA306" s="4"/>
      <c r="AB306" s="4"/>
      <c r="AC306" s="5"/>
      <c r="AD306" s="4"/>
      <c r="AE306" s="4"/>
      <c r="AF306" s="4"/>
      <c r="AG306" s="5"/>
      <c r="AH306" s="4"/>
      <c r="AI306" s="4"/>
      <c r="AJ306" s="4"/>
      <c r="AK306" s="5"/>
      <c r="AL306" s="4"/>
      <c r="AM306" s="4"/>
      <c r="AN306" s="4"/>
      <c r="AO306" s="5"/>
      <c r="AP306" s="4"/>
      <c r="AQ306" s="4"/>
      <c r="AR306" s="4"/>
      <c r="AS306" s="5"/>
      <c r="AT306" s="4"/>
      <c r="AU306" s="4"/>
      <c r="AV306" s="4"/>
      <c r="AW306" s="5"/>
      <c r="AX306" s="4"/>
      <c r="AY306" s="4"/>
      <c r="AZ306" s="4"/>
      <c r="BA306" s="5"/>
      <c r="BB306" s="5"/>
      <c r="BC306" s="4"/>
      <c r="BD306" s="4"/>
      <c r="BE306" s="4"/>
      <c r="BF306" s="5"/>
    </row>
    <row r="307" spans="1:58" ht="15" thickBot="1" x14ac:dyDescent="0.4">
      <c r="A307" s="1"/>
      <c r="B307" s="1"/>
      <c r="C307" s="1"/>
      <c r="D307" s="1"/>
      <c r="E307" s="1"/>
      <c r="F307" s="1"/>
      <c r="G307" s="1"/>
      <c r="H307" s="1"/>
      <c r="I307" s="1" t="s">
        <v>316</v>
      </c>
      <c r="J307" s="8">
        <v>0</v>
      </c>
      <c r="K307" s="8">
        <v>0</v>
      </c>
      <c r="L307" s="8">
        <f>ROUND((J307-K307),5)</f>
        <v>0</v>
      </c>
      <c r="M307" s="9">
        <f>ROUND(IF(K307=0, IF(J307=0, 0, 1), J307/K307),5)</f>
        <v>0</v>
      </c>
      <c r="N307" s="8">
        <v>0</v>
      </c>
      <c r="O307" s="8">
        <v>0</v>
      </c>
      <c r="P307" s="8">
        <f>ROUND((N307-O307),5)</f>
        <v>0</v>
      </c>
      <c r="Q307" s="9">
        <f>ROUND(IF(O307=0, IF(N307=0, 0, 1), N307/O307),5)</f>
        <v>0</v>
      </c>
      <c r="R307" s="8">
        <v>0</v>
      </c>
      <c r="S307" s="8">
        <v>0</v>
      </c>
      <c r="T307" s="8">
        <f>ROUND((R307-S307),5)</f>
        <v>0</v>
      </c>
      <c r="U307" s="9">
        <f>ROUND(IF(S307=0, IF(R307=0, 0, 1), R307/S307),5)</f>
        <v>0</v>
      </c>
      <c r="V307" s="8">
        <v>0</v>
      </c>
      <c r="W307" s="8">
        <v>0</v>
      </c>
      <c r="X307" s="8">
        <f>ROUND((V307-W307),5)</f>
        <v>0</v>
      </c>
      <c r="Y307" s="9">
        <f>ROUND(IF(W307=0, IF(V307=0, 0, 1), V307/W307),5)</f>
        <v>0</v>
      </c>
      <c r="Z307" s="8">
        <v>0</v>
      </c>
      <c r="AA307" s="8">
        <v>0</v>
      </c>
      <c r="AB307" s="8">
        <f>ROUND((Z307-AA307),5)</f>
        <v>0</v>
      </c>
      <c r="AC307" s="9">
        <f>ROUND(IF(AA307=0, IF(Z307=0, 0, 1), Z307/AA307),5)</f>
        <v>0</v>
      </c>
      <c r="AD307" s="8">
        <v>0</v>
      </c>
      <c r="AE307" s="8">
        <v>0</v>
      </c>
      <c r="AF307" s="8">
        <f>ROUND((AD307-AE307),5)</f>
        <v>0</v>
      </c>
      <c r="AG307" s="9">
        <f>ROUND(IF(AE307=0, IF(AD307=0, 0, 1), AD307/AE307),5)</f>
        <v>0</v>
      </c>
      <c r="AH307" s="8">
        <v>0</v>
      </c>
      <c r="AI307" s="4"/>
      <c r="AJ307" s="4"/>
      <c r="AK307" s="5"/>
      <c r="AL307" s="8">
        <v>0</v>
      </c>
      <c r="AM307" s="4"/>
      <c r="AN307" s="4"/>
      <c r="AO307" s="5"/>
      <c r="AP307" s="8">
        <v>0</v>
      </c>
      <c r="AQ307" s="4"/>
      <c r="AR307" s="4"/>
      <c r="AS307" s="5"/>
      <c r="AT307" s="8">
        <v>0</v>
      </c>
      <c r="AU307" s="4"/>
      <c r="AV307" s="4"/>
      <c r="AW307" s="5"/>
      <c r="AX307" s="8">
        <v>0</v>
      </c>
      <c r="AY307" s="4"/>
      <c r="AZ307" s="4"/>
      <c r="BA307" s="5"/>
      <c r="BB307" s="5"/>
      <c r="BC307" s="8">
        <f>ROUND(J307+N307+R307+V307+Z307+AD307+AH307+AL307+AP307+AT307+AX307,5)</f>
        <v>0</v>
      </c>
      <c r="BD307" s="8">
        <f>ROUND(K307+O307+S307+W307+AA307+AE307+AI307+AM307+AQ307+AU307+AY307,5)</f>
        <v>0</v>
      </c>
      <c r="BE307" s="8">
        <f>ROUND((BC307-BD307),5)</f>
        <v>0</v>
      </c>
      <c r="BF307" s="9">
        <f>ROUND(IF(BD307=0, IF(BC307=0, 0, 1), BC307/BD307),5)</f>
        <v>0</v>
      </c>
    </row>
    <row r="308" spans="1:58" ht="15" thickBot="1" x14ac:dyDescent="0.4">
      <c r="A308" s="1"/>
      <c r="B308" s="1"/>
      <c r="C308" s="1"/>
      <c r="D308" s="1"/>
      <c r="E308" s="1"/>
      <c r="F308" s="1"/>
      <c r="G308" s="1"/>
      <c r="H308" s="1" t="s">
        <v>317</v>
      </c>
      <c r="I308" s="1"/>
      <c r="J308" s="12">
        <f>ROUND(SUM(J306:J307),5)</f>
        <v>0</v>
      </c>
      <c r="K308" s="12">
        <f>ROUND(SUM(K306:K307),5)</f>
        <v>0</v>
      </c>
      <c r="L308" s="12">
        <f>ROUND((J308-K308),5)</f>
        <v>0</v>
      </c>
      <c r="M308" s="13">
        <f>ROUND(IF(K308=0, IF(J308=0, 0, 1), J308/K308),5)</f>
        <v>0</v>
      </c>
      <c r="N308" s="12">
        <f>ROUND(SUM(N306:N307),5)</f>
        <v>0</v>
      </c>
      <c r="O308" s="12">
        <f>ROUND(SUM(O306:O307),5)</f>
        <v>0</v>
      </c>
      <c r="P308" s="12">
        <f>ROUND((N308-O308),5)</f>
        <v>0</v>
      </c>
      <c r="Q308" s="13">
        <f>ROUND(IF(O308=0, IF(N308=0, 0, 1), N308/O308),5)</f>
        <v>0</v>
      </c>
      <c r="R308" s="12">
        <f>ROUND(SUM(R306:R307),5)</f>
        <v>0</v>
      </c>
      <c r="S308" s="12">
        <f>ROUND(SUM(S306:S307),5)</f>
        <v>0</v>
      </c>
      <c r="T308" s="12">
        <f>ROUND((R308-S308),5)</f>
        <v>0</v>
      </c>
      <c r="U308" s="13">
        <f>ROUND(IF(S308=0, IF(R308=0, 0, 1), R308/S308),5)</f>
        <v>0</v>
      </c>
      <c r="V308" s="12">
        <f>ROUND(SUM(V306:V307),5)</f>
        <v>0</v>
      </c>
      <c r="W308" s="12">
        <f>ROUND(SUM(W306:W307),5)</f>
        <v>0</v>
      </c>
      <c r="X308" s="12">
        <f>ROUND((V308-W308),5)</f>
        <v>0</v>
      </c>
      <c r="Y308" s="13">
        <f>ROUND(IF(W308=0, IF(V308=0, 0, 1), V308/W308),5)</f>
        <v>0</v>
      </c>
      <c r="Z308" s="12">
        <f>ROUND(SUM(Z306:Z307),5)</f>
        <v>0</v>
      </c>
      <c r="AA308" s="12">
        <f>ROUND(SUM(AA306:AA307),5)</f>
        <v>0</v>
      </c>
      <c r="AB308" s="12">
        <f>ROUND((Z308-AA308),5)</f>
        <v>0</v>
      </c>
      <c r="AC308" s="13">
        <f>ROUND(IF(AA308=0, IF(Z308=0, 0, 1), Z308/AA308),5)</f>
        <v>0</v>
      </c>
      <c r="AD308" s="12">
        <f>ROUND(SUM(AD306:AD307),5)</f>
        <v>0</v>
      </c>
      <c r="AE308" s="12">
        <f>ROUND(SUM(AE306:AE307),5)</f>
        <v>0</v>
      </c>
      <c r="AF308" s="12">
        <f>ROUND((AD308-AE308),5)</f>
        <v>0</v>
      </c>
      <c r="AG308" s="13">
        <f>ROUND(IF(AE308=0, IF(AD308=0, 0, 1), AD308/AE308),5)</f>
        <v>0</v>
      </c>
      <c r="AH308" s="12">
        <f>ROUND(SUM(AH306:AH307),5)</f>
        <v>0</v>
      </c>
      <c r="AI308" s="8"/>
      <c r="AJ308" s="8"/>
      <c r="AK308" s="9"/>
      <c r="AL308" s="12">
        <f>ROUND(SUM(AL306:AL307),5)</f>
        <v>0</v>
      </c>
      <c r="AM308" s="8"/>
      <c r="AN308" s="8"/>
      <c r="AO308" s="9"/>
      <c r="AP308" s="12">
        <f>ROUND(SUM(AP306:AP307),5)</f>
        <v>0</v>
      </c>
      <c r="AQ308" s="8"/>
      <c r="AR308" s="8"/>
      <c r="AS308" s="9"/>
      <c r="AT308" s="12">
        <f>ROUND(SUM(AT306:AT307),5)</f>
        <v>0</v>
      </c>
      <c r="AU308" s="8"/>
      <c r="AV308" s="8"/>
      <c r="AW308" s="9"/>
      <c r="AX308" s="12">
        <f>ROUND(SUM(AX306:AX307),5)</f>
        <v>0</v>
      </c>
      <c r="AY308" s="8"/>
      <c r="AZ308" s="8"/>
      <c r="BA308" s="9"/>
      <c r="BB308" s="9"/>
      <c r="BC308" s="12">
        <f>ROUND(J308+N308+R308+V308+Z308+AD308+AH308+AL308+AP308+AT308+AX308,5)</f>
        <v>0</v>
      </c>
      <c r="BD308" s="12">
        <f>ROUND(K308+O308+S308+W308+AA308+AE308+AI308+AM308+AQ308+AU308+AY308,5)</f>
        <v>0</v>
      </c>
      <c r="BE308" s="12">
        <f>ROUND((BC308-BD308),5)</f>
        <v>0</v>
      </c>
      <c r="BF308" s="13">
        <f>ROUND(IF(BD308=0, IF(BC308=0, 0, 1), BC308/BD308),5)</f>
        <v>0</v>
      </c>
    </row>
    <row r="309" spans="1:58" ht="15" thickBot="1" x14ac:dyDescent="0.4">
      <c r="A309" s="1"/>
      <c r="B309" s="1"/>
      <c r="C309" s="1"/>
      <c r="D309" s="1"/>
      <c r="E309" s="1"/>
      <c r="F309" s="1"/>
      <c r="G309" s="1" t="s">
        <v>318</v>
      </c>
      <c r="H309" s="1"/>
      <c r="I309" s="1"/>
      <c r="J309" s="12">
        <f>ROUND(J297+J302+J305+J308,5)</f>
        <v>186.32</v>
      </c>
      <c r="K309" s="12">
        <f>ROUND(K297+K302+K305+K308,5)</f>
        <v>0</v>
      </c>
      <c r="L309" s="12">
        <f>ROUND((J309-K309),5)</f>
        <v>186.32</v>
      </c>
      <c r="M309" s="13">
        <f>ROUND(IF(K309=0, IF(J309=0, 0, 1), J309/K309),5)</f>
        <v>1</v>
      </c>
      <c r="N309" s="12">
        <f>ROUND(N297+N302+N305+N308,5)</f>
        <v>52.78</v>
      </c>
      <c r="O309" s="12">
        <f>ROUND(O297+O302+O305+O308,5)</f>
        <v>0</v>
      </c>
      <c r="P309" s="12">
        <f>ROUND((N309-O309),5)</f>
        <v>52.78</v>
      </c>
      <c r="Q309" s="13">
        <f>ROUND(IF(O309=0, IF(N309=0, 0, 1), N309/O309),5)</f>
        <v>1</v>
      </c>
      <c r="R309" s="12">
        <f>ROUND(R297+R302+R305+R308,5)</f>
        <v>370.92</v>
      </c>
      <c r="S309" s="12">
        <f>ROUND(S297+S302+S305+S308,5)</f>
        <v>0</v>
      </c>
      <c r="T309" s="12">
        <f>ROUND((R309-S309),5)</f>
        <v>370.92</v>
      </c>
      <c r="U309" s="13">
        <f>ROUND(IF(S309=0, IF(R309=0, 0, 1), R309/S309),5)</f>
        <v>1</v>
      </c>
      <c r="V309" s="12">
        <f>ROUND(V297+V302+V305+V308,5)</f>
        <v>189.32</v>
      </c>
      <c r="W309" s="12">
        <f>ROUND(W297+W302+W305+W308,5)</f>
        <v>0</v>
      </c>
      <c r="X309" s="12">
        <f>ROUND((V309-W309),5)</f>
        <v>189.32</v>
      </c>
      <c r="Y309" s="13">
        <f>ROUND(IF(W309=0, IF(V309=0, 0, 1), V309/W309),5)</f>
        <v>1</v>
      </c>
      <c r="Z309" s="12">
        <f>ROUND(Z297+Z302+Z305+Z308,5)</f>
        <v>184.6</v>
      </c>
      <c r="AA309" s="12">
        <f>ROUND(AA297+AA302+AA305+AA308,5)</f>
        <v>0</v>
      </c>
      <c r="AB309" s="12">
        <f>ROUND((Z309-AA309),5)</f>
        <v>184.6</v>
      </c>
      <c r="AC309" s="13">
        <f>ROUND(IF(AA309=0, IF(Z309=0, 0, 1), Z309/AA309),5)</f>
        <v>1</v>
      </c>
      <c r="AD309" s="12">
        <f>ROUND(AD297+AD302+AD305+AD308,5)</f>
        <v>189.32</v>
      </c>
      <c r="AE309" s="12">
        <f>ROUND(AE297+AE302+AE305+AE308,5)</f>
        <v>0</v>
      </c>
      <c r="AF309" s="12">
        <f>ROUND((AD309-AE309),5)</f>
        <v>189.32</v>
      </c>
      <c r="AG309" s="13">
        <f>ROUND(IF(AE309=0, IF(AD309=0, 0, 1), AD309/AE309),5)</f>
        <v>1</v>
      </c>
      <c r="AH309" s="12">
        <f>ROUND(AH297+AH302+AH305+AH308,5)</f>
        <v>189.32</v>
      </c>
      <c r="AI309" s="12">
        <f>ROUND(AI297+AI302+AI305+AI308,5)</f>
        <v>0</v>
      </c>
      <c r="AJ309" s="12">
        <f>ROUND((AH309-AI309),5)</f>
        <v>189.32</v>
      </c>
      <c r="AK309" s="13">
        <f>ROUND(IF(AI309=0, IF(AH309=0, 0, 1), AH309/AI309),5)</f>
        <v>1</v>
      </c>
      <c r="AL309" s="12">
        <f>ROUND(AL297+AL302+AL305+AL308,5)</f>
        <v>185.19</v>
      </c>
      <c r="AM309" s="12">
        <f>ROUND(AM297+AM302+AM305+AM308,5)</f>
        <v>0</v>
      </c>
      <c r="AN309" s="12">
        <f>ROUND((AL309-AM309),5)</f>
        <v>185.19</v>
      </c>
      <c r="AO309" s="13">
        <f>ROUND(IF(AM309=0, IF(AL309=0, 0, 1), AL309/AM309),5)</f>
        <v>1</v>
      </c>
      <c r="AP309" s="12">
        <f>ROUND(AP297+AP302+AP305+AP308,5)</f>
        <v>1137.03</v>
      </c>
      <c r="AQ309" s="12">
        <f>ROUND(AQ297+AQ302+AQ305+AQ308,5)</f>
        <v>0</v>
      </c>
      <c r="AR309" s="12">
        <f>ROUND((AP309-AQ309),5)</f>
        <v>1137.03</v>
      </c>
      <c r="AS309" s="13">
        <f>ROUND(IF(AQ309=0, IF(AP309=0, 0, 1), AP309/AQ309),5)</f>
        <v>1</v>
      </c>
      <c r="AT309" s="12">
        <f>ROUND(AT297+AT302+AT305+AT308,5)</f>
        <v>261.25</v>
      </c>
      <c r="AU309" s="12">
        <f>ROUND(AU297+AU302+AU305+AU308,5)</f>
        <v>0</v>
      </c>
      <c r="AV309" s="12">
        <f>ROUND((AT309-AU309),5)</f>
        <v>261.25</v>
      </c>
      <c r="AW309" s="13">
        <f>ROUND(IF(AU309=0, IF(AT309=0, 0, 1), AT309/AU309),5)</f>
        <v>1</v>
      </c>
      <c r="AX309" s="12">
        <f>ROUND(AX297+AX302+AX305+AX308,5)</f>
        <v>49.79</v>
      </c>
      <c r="AY309" s="12">
        <f>ROUND(AY297+AY302+AY305+AY308,5)</f>
        <v>0</v>
      </c>
      <c r="AZ309" s="12">
        <f>ROUND((AX309-AY309),5)</f>
        <v>49.79</v>
      </c>
      <c r="BA309" s="13">
        <f>ROUND(IF(AY309=0, IF(AX309=0, 0, 1), AX309/AY309),5)</f>
        <v>1</v>
      </c>
      <c r="BB309" s="13"/>
      <c r="BC309" s="12">
        <f>ROUND(J309+N309+R309+V309+Z309+AD309+AH309+AL309+AP309+AT309+AX309,5)</f>
        <v>2995.84</v>
      </c>
      <c r="BD309" s="12">
        <f>ROUND(K309+O309+S309+W309+AA309+AE309+AI309+AM309+AQ309+AU309+AY309,5)</f>
        <v>0</v>
      </c>
      <c r="BE309" s="12">
        <f>ROUND((BC309-BD309),5)</f>
        <v>2995.84</v>
      </c>
      <c r="BF309" s="13">
        <f>ROUND(IF(BD309=0, IF(BC309=0, 0, 1), BC309/BD309),5)</f>
        <v>1</v>
      </c>
    </row>
    <row r="310" spans="1:58" ht="15" thickBot="1" x14ac:dyDescent="0.4">
      <c r="A310" s="1"/>
      <c r="B310" s="1"/>
      <c r="C310" s="1"/>
      <c r="D310" s="1"/>
      <c r="E310" s="1"/>
      <c r="F310" s="1" t="s">
        <v>319</v>
      </c>
      <c r="G310" s="1"/>
      <c r="H310" s="1"/>
      <c r="I310" s="1"/>
      <c r="J310" s="10">
        <f>ROUND(J296+J309,5)</f>
        <v>186.32</v>
      </c>
      <c r="K310" s="10">
        <f>ROUND(K296+K309,5)</f>
        <v>0</v>
      </c>
      <c r="L310" s="10">
        <f>ROUND((J310-K310),5)</f>
        <v>186.32</v>
      </c>
      <c r="M310" s="11">
        <f>ROUND(IF(K310=0, IF(J310=0, 0, 1), J310/K310),5)</f>
        <v>1</v>
      </c>
      <c r="N310" s="10">
        <f>ROUND(N296+N309,5)</f>
        <v>52.78</v>
      </c>
      <c r="O310" s="10">
        <f>ROUND(O296+O309,5)</f>
        <v>0</v>
      </c>
      <c r="P310" s="10">
        <f>ROUND((N310-O310),5)</f>
        <v>52.78</v>
      </c>
      <c r="Q310" s="11">
        <f>ROUND(IF(O310=0, IF(N310=0, 0, 1), N310/O310),5)</f>
        <v>1</v>
      </c>
      <c r="R310" s="10">
        <f>ROUND(R296+R309,5)</f>
        <v>370.92</v>
      </c>
      <c r="S310" s="10">
        <f>ROUND(S296+S309,5)</f>
        <v>0</v>
      </c>
      <c r="T310" s="10">
        <f>ROUND((R310-S310),5)</f>
        <v>370.92</v>
      </c>
      <c r="U310" s="11">
        <f>ROUND(IF(S310=0, IF(R310=0, 0, 1), R310/S310),5)</f>
        <v>1</v>
      </c>
      <c r="V310" s="10">
        <f>ROUND(V296+V309,5)</f>
        <v>189.32</v>
      </c>
      <c r="W310" s="10">
        <f>ROUND(W296+W309,5)</f>
        <v>0</v>
      </c>
      <c r="X310" s="10">
        <f>ROUND((V310-W310),5)</f>
        <v>189.32</v>
      </c>
      <c r="Y310" s="11">
        <f>ROUND(IF(W310=0, IF(V310=0, 0, 1), V310/W310),5)</f>
        <v>1</v>
      </c>
      <c r="Z310" s="10">
        <f>ROUND(Z296+Z309,5)</f>
        <v>184.6</v>
      </c>
      <c r="AA310" s="10">
        <f>ROUND(AA296+AA309,5)</f>
        <v>0</v>
      </c>
      <c r="AB310" s="10">
        <f>ROUND((Z310-AA310),5)</f>
        <v>184.6</v>
      </c>
      <c r="AC310" s="11">
        <f>ROUND(IF(AA310=0, IF(Z310=0, 0, 1), Z310/AA310),5)</f>
        <v>1</v>
      </c>
      <c r="AD310" s="10">
        <f>ROUND(AD296+AD309,5)</f>
        <v>189.32</v>
      </c>
      <c r="AE310" s="10">
        <f>ROUND(AE296+AE309,5)</f>
        <v>0</v>
      </c>
      <c r="AF310" s="10">
        <f>ROUND((AD310-AE310),5)</f>
        <v>189.32</v>
      </c>
      <c r="AG310" s="11">
        <f>ROUND(IF(AE310=0, IF(AD310=0, 0, 1), AD310/AE310),5)</f>
        <v>1</v>
      </c>
      <c r="AH310" s="10">
        <f>ROUND(AH296+AH309,5)</f>
        <v>189.32</v>
      </c>
      <c r="AI310" s="10">
        <f>ROUND(AI296+AI309,5)</f>
        <v>0</v>
      </c>
      <c r="AJ310" s="10">
        <f>ROUND((AH310-AI310),5)</f>
        <v>189.32</v>
      </c>
      <c r="AK310" s="11">
        <f>ROUND(IF(AI310=0, IF(AH310=0, 0, 1), AH310/AI310),5)</f>
        <v>1</v>
      </c>
      <c r="AL310" s="10">
        <f>ROUND(AL296+AL309,5)</f>
        <v>185.19</v>
      </c>
      <c r="AM310" s="10">
        <f>ROUND(AM296+AM309,5)</f>
        <v>0</v>
      </c>
      <c r="AN310" s="10">
        <f>ROUND((AL310-AM310),5)</f>
        <v>185.19</v>
      </c>
      <c r="AO310" s="11">
        <f>ROUND(IF(AM310=0, IF(AL310=0, 0, 1), AL310/AM310),5)</f>
        <v>1</v>
      </c>
      <c r="AP310" s="10">
        <f>ROUND(AP296+AP309,5)</f>
        <v>1137.03</v>
      </c>
      <c r="AQ310" s="10">
        <f>ROUND(AQ296+AQ309,5)</f>
        <v>0</v>
      </c>
      <c r="AR310" s="10">
        <f>ROUND((AP310-AQ310),5)</f>
        <v>1137.03</v>
      </c>
      <c r="AS310" s="11">
        <f>ROUND(IF(AQ310=0, IF(AP310=0, 0, 1), AP310/AQ310),5)</f>
        <v>1</v>
      </c>
      <c r="AT310" s="10">
        <f>ROUND(AT296+AT309,5)</f>
        <v>261.25</v>
      </c>
      <c r="AU310" s="10">
        <f>ROUND(AU296+AU309,5)</f>
        <v>0</v>
      </c>
      <c r="AV310" s="10">
        <f>ROUND((AT310-AU310),5)</f>
        <v>261.25</v>
      </c>
      <c r="AW310" s="11">
        <f>ROUND(IF(AU310=0, IF(AT310=0, 0, 1), AT310/AU310),5)</f>
        <v>1</v>
      </c>
      <c r="AX310" s="10">
        <f>ROUND(AX296+AX309,5)</f>
        <v>49.79</v>
      </c>
      <c r="AY310" s="10">
        <f>ROUND(AY296+AY309,5)</f>
        <v>0</v>
      </c>
      <c r="AZ310" s="10">
        <f>ROUND((AX310-AY310),5)</f>
        <v>49.79</v>
      </c>
      <c r="BA310" s="11">
        <f>ROUND(IF(AY310=0, IF(AX310=0, 0, 1), AX310/AY310),5)</f>
        <v>1</v>
      </c>
      <c r="BB310" s="11"/>
      <c r="BC310" s="10">
        <f>ROUND(J310+N310+R310+V310+Z310+AD310+AH310+AL310+AP310+AT310+AX310,5)</f>
        <v>2995.84</v>
      </c>
      <c r="BD310" s="10">
        <f>ROUND(K310+O310+S310+W310+AA310+AE310+AI310+AM310+AQ310+AU310+AY310,5)</f>
        <v>0</v>
      </c>
      <c r="BE310" s="10">
        <f>ROUND((BC310-BD310),5)</f>
        <v>2995.84</v>
      </c>
      <c r="BF310" s="11">
        <f>ROUND(IF(BD310=0, IF(BC310=0, 0, 1), BC310/BD310),5)</f>
        <v>1</v>
      </c>
    </row>
    <row r="311" spans="1:58" x14ac:dyDescent="0.35">
      <c r="A311" s="1"/>
      <c r="B311" s="1"/>
      <c r="C311" s="1"/>
      <c r="D311" s="1"/>
      <c r="E311" s="1" t="s">
        <v>320</v>
      </c>
      <c r="F311" s="1"/>
      <c r="G311" s="1"/>
      <c r="H311" s="1"/>
      <c r="I311" s="1"/>
      <c r="J311" s="4">
        <f>ROUND(J281+J295+J310,5)</f>
        <v>985.97</v>
      </c>
      <c r="K311" s="4">
        <f>ROUND(K281+K295+K310,5)</f>
        <v>0</v>
      </c>
      <c r="L311" s="4">
        <f>ROUND((J311-K311),5)</f>
        <v>985.97</v>
      </c>
      <c r="M311" s="5">
        <f>ROUND(IF(K311=0, IF(J311=0, 0, 1), J311/K311),5)</f>
        <v>1</v>
      </c>
      <c r="N311" s="4">
        <f>ROUND(N281+N295+N310,5)</f>
        <v>410.5</v>
      </c>
      <c r="O311" s="4">
        <f>ROUND(O281+O295+O310,5)</f>
        <v>0</v>
      </c>
      <c r="P311" s="4">
        <f>ROUND((N311-O311),5)</f>
        <v>410.5</v>
      </c>
      <c r="Q311" s="5">
        <f>ROUND(IF(O311=0, IF(N311=0, 0, 1), N311/O311),5)</f>
        <v>1</v>
      </c>
      <c r="R311" s="4">
        <f>ROUND(R281+R295+R310,5)</f>
        <v>4918.22</v>
      </c>
      <c r="S311" s="4">
        <f>ROUND(S281+S295+S310,5)</f>
        <v>0</v>
      </c>
      <c r="T311" s="4">
        <f>ROUND((R311-S311),5)</f>
        <v>4918.22</v>
      </c>
      <c r="U311" s="5">
        <f>ROUND(IF(S311=0, IF(R311=0, 0, 1), R311/S311),5)</f>
        <v>1</v>
      </c>
      <c r="V311" s="4">
        <f>ROUND(V281+V295+V310,5)</f>
        <v>7933.82</v>
      </c>
      <c r="W311" s="4">
        <f>ROUND(W281+W295+W310,5)</f>
        <v>0</v>
      </c>
      <c r="X311" s="4">
        <f>ROUND((V311-W311),5)</f>
        <v>7933.82</v>
      </c>
      <c r="Y311" s="5">
        <f>ROUND(IF(W311=0, IF(V311=0, 0, 1), V311/W311),5)</f>
        <v>1</v>
      </c>
      <c r="Z311" s="4">
        <f>ROUND(Z281+Z295+Z310,5)</f>
        <v>9632.5400000000009</v>
      </c>
      <c r="AA311" s="4">
        <f>ROUND(AA281+AA295+AA310,5)</f>
        <v>0</v>
      </c>
      <c r="AB311" s="4">
        <f>ROUND((Z311-AA311),5)</f>
        <v>9632.5400000000009</v>
      </c>
      <c r="AC311" s="5">
        <f>ROUND(IF(AA311=0, IF(Z311=0, 0, 1), Z311/AA311),5)</f>
        <v>1</v>
      </c>
      <c r="AD311" s="4">
        <f>ROUND(AD281+AD295+AD310,5)</f>
        <v>7903.24</v>
      </c>
      <c r="AE311" s="4">
        <f>ROUND(AE281+AE295+AE310,5)</f>
        <v>0</v>
      </c>
      <c r="AF311" s="4">
        <f>ROUND((AD311-AE311),5)</f>
        <v>7903.24</v>
      </c>
      <c r="AG311" s="5">
        <f>ROUND(IF(AE311=0, IF(AD311=0, 0, 1), AD311/AE311),5)</f>
        <v>1</v>
      </c>
      <c r="AH311" s="4">
        <f>ROUND(AH281+AH295+AH310,5)</f>
        <v>7529</v>
      </c>
      <c r="AI311" s="4">
        <f>ROUND(AI281+AI295+AI310,5)</f>
        <v>0</v>
      </c>
      <c r="AJ311" s="4">
        <f>ROUND((AH311-AI311),5)</f>
        <v>7529</v>
      </c>
      <c r="AK311" s="5">
        <f>ROUND(IF(AI311=0, IF(AH311=0, 0, 1), AH311/AI311),5)</f>
        <v>1</v>
      </c>
      <c r="AL311" s="4">
        <f>ROUND(AL281+AL295+AL310,5)</f>
        <v>6317.54</v>
      </c>
      <c r="AM311" s="4">
        <f>ROUND(AM281+AM295+AM310,5)</f>
        <v>0</v>
      </c>
      <c r="AN311" s="4">
        <f>ROUND((AL311-AM311),5)</f>
        <v>6317.54</v>
      </c>
      <c r="AO311" s="5">
        <f>ROUND(IF(AM311=0, IF(AL311=0, 0, 1), AL311/AM311),5)</f>
        <v>1</v>
      </c>
      <c r="AP311" s="4">
        <f>ROUND(AP281+AP295+AP310,5)</f>
        <v>7280.26</v>
      </c>
      <c r="AQ311" s="4">
        <f>ROUND(AQ281+AQ295+AQ310,5)</f>
        <v>0</v>
      </c>
      <c r="AR311" s="4">
        <f>ROUND((AP311-AQ311),5)</f>
        <v>7280.26</v>
      </c>
      <c r="AS311" s="5">
        <f>ROUND(IF(AQ311=0, IF(AP311=0, 0, 1), AP311/AQ311),5)</f>
        <v>1</v>
      </c>
      <c r="AT311" s="4">
        <f>ROUND(AT281+AT295+AT310,5)</f>
        <v>8233.49</v>
      </c>
      <c r="AU311" s="4">
        <f>ROUND(AU281+AU295+AU310,5)</f>
        <v>0</v>
      </c>
      <c r="AV311" s="4">
        <f>ROUND((AT311-AU311),5)</f>
        <v>8233.49</v>
      </c>
      <c r="AW311" s="5">
        <f>ROUND(IF(AU311=0, IF(AT311=0, 0, 1), AT311/AU311),5)</f>
        <v>1</v>
      </c>
      <c r="AX311" s="4">
        <f>ROUND(AX281+AX295+AX310,5)</f>
        <v>7297.55</v>
      </c>
      <c r="AY311" s="4">
        <f>ROUND(AY281+AY295+AY310,5)</f>
        <v>0</v>
      </c>
      <c r="AZ311" s="4">
        <f>ROUND((AX311-AY311),5)</f>
        <v>7297.55</v>
      </c>
      <c r="BA311" s="5">
        <f>ROUND(IF(AY311=0, IF(AX311=0, 0, 1), AX311/AY311),5)</f>
        <v>1</v>
      </c>
      <c r="BB311" s="5"/>
      <c r="BC311" s="4">
        <f>ROUND(J311+N311+R311+V311+Z311+AD311+AH311+AL311+AP311+AT311+AX311,5)</f>
        <v>68442.13</v>
      </c>
      <c r="BD311" s="4">
        <f>ROUND(K311+O311+S311+W311+AA311+AE311+AI311+AM311+AQ311+AU311+AY311,5)</f>
        <v>0</v>
      </c>
      <c r="BE311" s="4">
        <f>ROUND((BC311-BD311),5)</f>
        <v>68442.13</v>
      </c>
      <c r="BF311" s="5">
        <f>ROUND(IF(BD311=0, IF(BC311=0, 0, 1), BC311/BD311),5)</f>
        <v>1</v>
      </c>
    </row>
    <row r="312" spans="1:58" x14ac:dyDescent="0.35">
      <c r="A312" s="1"/>
      <c r="B312" s="1"/>
      <c r="C312" s="1"/>
      <c r="D312" s="1"/>
      <c r="E312" s="1" t="s">
        <v>321</v>
      </c>
      <c r="F312" s="1"/>
      <c r="G312" s="1"/>
      <c r="H312" s="1"/>
      <c r="I312" s="1"/>
      <c r="J312" s="4"/>
      <c r="K312" s="4"/>
      <c r="L312" s="4"/>
      <c r="M312" s="5"/>
      <c r="N312" s="4"/>
      <c r="O312" s="4"/>
      <c r="P312" s="4"/>
      <c r="Q312" s="5"/>
      <c r="R312" s="4"/>
      <c r="S312" s="4"/>
      <c r="T312" s="4"/>
      <c r="U312" s="5"/>
      <c r="V312" s="4"/>
      <c r="W312" s="4"/>
      <c r="X312" s="4"/>
      <c r="Y312" s="5"/>
      <c r="Z312" s="4"/>
      <c r="AA312" s="4"/>
      <c r="AB312" s="4"/>
      <c r="AC312" s="5"/>
      <c r="AD312" s="4"/>
      <c r="AE312" s="4"/>
      <c r="AF312" s="4"/>
      <c r="AG312" s="5"/>
      <c r="AH312" s="4"/>
      <c r="AI312" s="4"/>
      <c r="AJ312" s="4"/>
      <c r="AK312" s="5"/>
      <c r="AL312" s="4"/>
      <c r="AM312" s="4"/>
      <c r="AN312" s="4"/>
      <c r="AO312" s="5"/>
      <c r="AP312" s="4"/>
      <c r="AQ312" s="4"/>
      <c r="AR312" s="4"/>
      <c r="AS312" s="5"/>
      <c r="AT312" s="4"/>
      <c r="AU312" s="4"/>
      <c r="AV312" s="4"/>
      <c r="AW312" s="5"/>
      <c r="AX312" s="4"/>
      <c r="AY312" s="4"/>
      <c r="AZ312" s="4"/>
      <c r="BA312" s="5"/>
      <c r="BB312" s="5"/>
      <c r="BC312" s="4"/>
      <c r="BD312" s="4"/>
      <c r="BE312" s="4"/>
      <c r="BF312" s="5"/>
    </row>
    <row r="313" spans="1:58" x14ac:dyDescent="0.35">
      <c r="A313" s="1"/>
      <c r="B313" s="1"/>
      <c r="C313" s="1"/>
      <c r="D313" s="1"/>
      <c r="E313" s="1"/>
      <c r="F313" s="1" t="s">
        <v>322</v>
      </c>
      <c r="G313" s="1"/>
      <c r="H313" s="1"/>
      <c r="I313" s="1"/>
      <c r="J313" s="4"/>
      <c r="K313" s="4"/>
      <c r="L313" s="4"/>
      <c r="M313" s="5"/>
      <c r="N313" s="4"/>
      <c r="O313" s="4"/>
      <c r="P313" s="4"/>
      <c r="Q313" s="5"/>
      <c r="R313" s="4"/>
      <c r="S313" s="4"/>
      <c r="T313" s="4"/>
      <c r="U313" s="5"/>
      <c r="V313" s="4"/>
      <c r="W313" s="4"/>
      <c r="X313" s="4"/>
      <c r="Y313" s="5"/>
      <c r="Z313" s="4"/>
      <c r="AA313" s="4"/>
      <c r="AB313" s="4"/>
      <c r="AC313" s="5"/>
      <c r="AD313" s="4"/>
      <c r="AE313" s="4"/>
      <c r="AF313" s="4"/>
      <c r="AG313" s="5"/>
      <c r="AH313" s="4"/>
      <c r="AI313" s="4"/>
      <c r="AJ313" s="4"/>
      <c r="AK313" s="5"/>
      <c r="AL313" s="4"/>
      <c r="AM313" s="4"/>
      <c r="AN313" s="4"/>
      <c r="AO313" s="5"/>
      <c r="AP313" s="4"/>
      <c r="AQ313" s="4"/>
      <c r="AR313" s="4"/>
      <c r="AS313" s="5"/>
      <c r="AT313" s="4"/>
      <c r="AU313" s="4"/>
      <c r="AV313" s="4"/>
      <c r="AW313" s="5"/>
      <c r="AX313" s="4"/>
      <c r="AY313" s="4"/>
      <c r="AZ313" s="4"/>
      <c r="BA313" s="5"/>
      <c r="BB313" s="5"/>
      <c r="BC313" s="4"/>
      <c r="BD313" s="4"/>
      <c r="BE313" s="4"/>
      <c r="BF313" s="5"/>
    </row>
    <row r="314" spans="1:58" x14ac:dyDescent="0.35">
      <c r="A314" s="1"/>
      <c r="B314" s="1"/>
      <c r="C314" s="1"/>
      <c r="D314" s="1"/>
      <c r="E314" s="1"/>
      <c r="F314" s="1"/>
      <c r="G314" s="1" t="s">
        <v>323</v>
      </c>
      <c r="H314" s="1"/>
      <c r="I314" s="1"/>
      <c r="J314" s="4"/>
      <c r="K314" s="4"/>
      <c r="L314" s="4"/>
      <c r="M314" s="5"/>
      <c r="N314" s="4"/>
      <c r="O314" s="4"/>
      <c r="P314" s="4"/>
      <c r="Q314" s="5"/>
      <c r="R314" s="4"/>
      <c r="S314" s="4"/>
      <c r="T314" s="4"/>
      <c r="U314" s="5"/>
      <c r="V314" s="4"/>
      <c r="W314" s="4"/>
      <c r="X314" s="4"/>
      <c r="Y314" s="5"/>
      <c r="Z314" s="4"/>
      <c r="AA314" s="4"/>
      <c r="AB314" s="4"/>
      <c r="AC314" s="5"/>
      <c r="AD314" s="4"/>
      <c r="AE314" s="4"/>
      <c r="AF314" s="4"/>
      <c r="AG314" s="5"/>
      <c r="AH314" s="4"/>
      <c r="AI314" s="4"/>
      <c r="AJ314" s="4"/>
      <c r="AK314" s="5"/>
      <c r="AL314" s="4"/>
      <c r="AM314" s="4"/>
      <c r="AN314" s="4"/>
      <c r="AO314" s="5"/>
      <c r="AP314" s="4"/>
      <c r="AQ314" s="4"/>
      <c r="AR314" s="4"/>
      <c r="AS314" s="5"/>
      <c r="AT314" s="4"/>
      <c r="AU314" s="4"/>
      <c r="AV314" s="4"/>
      <c r="AW314" s="5"/>
      <c r="AX314" s="4"/>
      <c r="AY314" s="4"/>
      <c r="AZ314" s="4"/>
      <c r="BA314" s="5"/>
      <c r="BB314" s="5"/>
      <c r="BC314" s="4"/>
      <c r="BD314" s="4"/>
      <c r="BE314" s="4"/>
      <c r="BF314" s="5"/>
    </row>
    <row r="315" spans="1:58" x14ac:dyDescent="0.35">
      <c r="A315" s="1"/>
      <c r="B315" s="1"/>
      <c r="C315" s="1"/>
      <c r="D315" s="1"/>
      <c r="E315" s="1"/>
      <c r="F315" s="1"/>
      <c r="G315" s="1"/>
      <c r="H315" s="1" t="s">
        <v>324</v>
      </c>
      <c r="I315" s="1"/>
      <c r="J315" s="4">
        <v>1175.5</v>
      </c>
      <c r="K315" s="4">
        <v>847.37</v>
      </c>
      <c r="L315" s="4">
        <f>ROUND((J315-K315),5)</f>
        <v>328.13</v>
      </c>
      <c r="M315" s="5">
        <f>ROUND(IF(K315=0, IF(J315=0, 0, 1), J315/K315),5)</f>
        <v>1.38723</v>
      </c>
      <c r="N315" s="4">
        <v>757.94</v>
      </c>
      <c r="O315" s="4">
        <v>847.33</v>
      </c>
      <c r="P315" s="4">
        <f>ROUND((N315-O315),5)</f>
        <v>-89.39</v>
      </c>
      <c r="Q315" s="5">
        <f>ROUND(IF(O315=0, IF(N315=0, 0, 1), N315/O315),5)</f>
        <v>0.89449999999999996</v>
      </c>
      <c r="R315" s="4">
        <v>744.6</v>
      </c>
      <c r="S315" s="4">
        <v>847.33</v>
      </c>
      <c r="T315" s="4">
        <f>ROUND((R315-S315),5)</f>
        <v>-102.73</v>
      </c>
      <c r="U315" s="5">
        <f>ROUND(IF(S315=0, IF(R315=0, 0, 1), R315/S315),5)</f>
        <v>0.87875999999999999</v>
      </c>
      <c r="V315" s="4">
        <v>617.78</v>
      </c>
      <c r="W315" s="4">
        <v>847.33</v>
      </c>
      <c r="X315" s="4">
        <f>ROUND((V315-W315),5)</f>
        <v>-229.55</v>
      </c>
      <c r="Y315" s="5">
        <f>ROUND(IF(W315=0, IF(V315=0, 0, 1), V315/W315),5)</f>
        <v>0.72909000000000002</v>
      </c>
      <c r="Z315" s="4">
        <v>0</v>
      </c>
      <c r="AA315" s="4">
        <v>847.33</v>
      </c>
      <c r="AB315" s="4">
        <f>ROUND((Z315-AA315),5)</f>
        <v>-847.33</v>
      </c>
      <c r="AC315" s="5">
        <f>ROUND(IF(AA315=0, IF(Z315=0, 0, 1), Z315/AA315),5)</f>
        <v>0</v>
      </c>
      <c r="AD315" s="4">
        <v>498.3</v>
      </c>
      <c r="AE315" s="4">
        <v>847.33</v>
      </c>
      <c r="AF315" s="4">
        <f>ROUND((AD315-AE315),5)</f>
        <v>-349.03</v>
      </c>
      <c r="AG315" s="5">
        <f>ROUND(IF(AE315=0, IF(AD315=0, 0, 1), AD315/AE315),5)</f>
        <v>0.58808000000000005</v>
      </c>
      <c r="AH315" s="4">
        <v>1052.8599999999999</v>
      </c>
      <c r="AI315" s="4">
        <v>847.33</v>
      </c>
      <c r="AJ315" s="4">
        <f>ROUND((AH315-AI315),5)</f>
        <v>205.53</v>
      </c>
      <c r="AK315" s="5">
        <f>ROUND(IF(AI315=0, IF(AH315=0, 0, 1), AH315/AI315),5)</f>
        <v>1.2425600000000001</v>
      </c>
      <c r="AL315" s="4">
        <v>432.16</v>
      </c>
      <c r="AM315" s="4">
        <v>847.33</v>
      </c>
      <c r="AN315" s="4">
        <f>ROUND((AL315-AM315),5)</f>
        <v>-415.17</v>
      </c>
      <c r="AO315" s="5">
        <f>ROUND(IF(AM315=0, IF(AL315=0, 0, 1), AL315/AM315),5)</f>
        <v>0.51002999999999998</v>
      </c>
      <c r="AP315" s="4">
        <v>259.88</v>
      </c>
      <c r="AQ315" s="4">
        <v>847.33</v>
      </c>
      <c r="AR315" s="4">
        <f>ROUND((AP315-AQ315),5)</f>
        <v>-587.45000000000005</v>
      </c>
      <c r="AS315" s="5">
        <f>ROUND(IF(AQ315=0, IF(AP315=0, 0, 1), AP315/AQ315),5)</f>
        <v>0.30669999999999997</v>
      </c>
      <c r="AT315" s="4">
        <v>195.64</v>
      </c>
      <c r="AU315" s="4">
        <v>847.33</v>
      </c>
      <c r="AV315" s="4">
        <f>ROUND((AT315-AU315),5)</f>
        <v>-651.69000000000005</v>
      </c>
      <c r="AW315" s="5">
        <f>ROUND(IF(AU315=0, IF(AT315=0, 0, 1), AT315/AU315),5)</f>
        <v>0.23089000000000001</v>
      </c>
      <c r="AX315" s="4">
        <v>252.58</v>
      </c>
      <c r="AY315" s="4">
        <v>847.33</v>
      </c>
      <c r="AZ315" s="4">
        <f>ROUND((AX315-AY315),5)</f>
        <v>-594.75</v>
      </c>
      <c r="BA315" s="5">
        <f>ROUND(IF(AY315=0, IF(AX315=0, 0, 1), AX315/AY315),5)</f>
        <v>0.29809000000000002</v>
      </c>
      <c r="BB315" s="5"/>
      <c r="BC315" s="4">
        <f>ROUND(J315+N315+R315+V315+Z315+AD315+AH315+AL315+AP315+AT315+AX315,5)</f>
        <v>5987.24</v>
      </c>
      <c r="BD315" s="4">
        <f>ROUND(K315+O315+S315+W315+AA315+AE315+AI315+AM315+AQ315+AU315+AY315,5)</f>
        <v>9320.67</v>
      </c>
      <c r="BE315" s="4">
        <f>ROUND((BC315-BD315),5)</f>
        <v>-3333.43</v>
      </c>
      <c r="BF315" s="5">
        <f>ROUND(IF(BD315=0, IF(BC315=0, 0, 1), BC315/BD315),5)</f>
        <v>0.64236000000000004</v>
      </c>
    </row>
    <row r="316" spans="1:58" ht="15" thickBot="1" x14ac:dyDescent="0.4">
      <c r="A316" s="1"/>
      <c r="B316" s="1"/>
      <c r="C316" s="1"/>
      <c r="D316" s="1"/>
      <c r="E316" s="1"/>
      <c r="F316" s="1"/>
      <c r="G316" s="1"/>
      <c r="H316" s="1" t="s">
        <v>325</v>
      </c>
      <c r="I316" s="1"/>
      <c r="J316" s="8">
        <v>1290</v>
      </c>
      <c r="K316" s="8">
        <v>318.87</v>
      </c>
      <c r="L316" s="8">
        <f>ROUND((J316-K316),5)</f>
        <v>971.13</v>
      </c>
      <c r="M316" s="9">
        <f>ROUND(IF(K316=0, IF(J316=0, 0, 1), J316/K316),5)</f>
        <v>4.0455399999999999</v>
      </c>
      <c r="N316" s="8">
        <v>204</v>
      </c>
      <c r="O316" s="8">
        <v>318.83</v>
      </c>
      <c r="P316" s="8">
        <f>ROUND((N316-O316),5)</f>
        <v>-114.83</v>
      </c>
      <c r="Q316" s="9">
        <f>ROUND(IF(O316=0, IF(N316=0, 0, 1), N316/O316),5)</f>
        <v>0.63983999999999996</v>
      </c>
      <c r="R316" s="8">
        <v>204</v>
      </c>
      <c r="S316" s="8">
        <v>318.83</v>
      </c>
      <c r="T316" s="8">
        <f>ROUND((R316-S316),5)</f>
        <v>-114.83</v>
      </c>
      <c r="U316" s="9">
        <f>ROUND(IF(S316=0, IF(R316=0, 0, 1), R316/S316),5)</f>
        <v>0.63983999999999996</v>
      </c>
      <c r="V316" s="8">
        <v>120</v>
      </c>
      <c r="W316" s="8">
        <v>318.83</v>
      </c>
      <c r="X316" s="8">
        <f>ROUND((V316-W316),5)</f>
        <v>-198.83</v>
      </c>
      <c r="Y316" s="9">
        <f>ROUND(IF(W316=0, IF(V316=0, 0, 1), V316/W316),5)</f>
        <v>0.37637999999999999</v>
      </c>
      <c r="Z316" s="8">
        <v>679.25</v>
      </c>
      <c r="AA316" s="8">
        <v>318.83</v>
      </c>
      <c r="AB316" s="8">
        <f>ROUND((Z316-AA316),5)</f>
        <v>360.42</v>
      </c>
      <c r="AC316" s="9">
        <f>ROUND(IF(AA316=0, IF(Z316=0, 0, 1), Z316/AA316),5)</f>
        <v>2.1304500000000002</v>
      </c>
      <c r="AD316" s="8">
        <v>583</v>
      </c>
      <c r="AE316" s="8">
        <v>318.83</v>
      </c>
      <c r="AF316" s="8">
        <f>ROUND((AD316-AE316),5)</f>
        <v>264.17</v>
      </c>
      <c r="AG316" s="9">
        <f>ROUND(IF(AE316=0, IF(AD316=0, 0, 1), AD316/AE316),5)</f>
        <v>1.82856</v>
      </c>
      <c r="AH316" s="8">
        <v>48</v>
      </c>
      <c r="AI316" s="8">
        <v>318.83</v>
      </c>
      <c r="AJ316" s="8">
        <f>ROUND((AH316-AI316),5)</f>
        <v>-270.83</v>
      </c>
      <c r="AK316" s="9">
        <f>ROUND(IF(AI316=0, IF(AH316=0, 0, 1), AH316/AI316),5)</f>
        <v>0.15054999999999999</v>
      </c>
      <c r="AL316" s="8">
        <v>48</v>
      </c>
      <c r="AM316" s="8">
        <v>318.83</v>
      </c>
      <c r="AN316" s="8">
        <f>ROUND((AL316-AM316),5)</f>
        <v>-270.83</v>
      </c>
      <c r="AO316" s="9">
        <f>ROUND(IF(AM316=0, IF(AL316=0, 0, 1), AL316/AM316),5)</f>
        <v>0.15054999999999999</v>
      </c>
      <c r="AP316" s="8">
        <v>48</v>
      </c>
      <c r="AQ316" s="8">
        <v>318.83</v>
      </c>
      <c r="AR316" s="8">
        <f>ROUND((AP316-AQ316),5)</f>
        <v>-270.83</v>
      </c>
      <c r="AS316" s="9">
        <f>ROUND(IF(AQ316=0, IF(AP316=0, 0, 1), AP316/AQ316),5)</f>
        <v>0.15054999999999999</v>
      </c>
      <c r="AT316" s="8">
        <v>48</v>
      </c>
      <c r="AU316" s="8">
        <v>318.83</v>
      </c>
      <c r="AV316" s="8">
        <f>ROUND((AT316-AU316),5)</f>
        <v>-270.83</v>
      </c>
      <c r="AW316" s="9">
        <f>ROUND(IF(AU316=0, IF(AT316=0, 0, 1), AT316/AU316),5)</f>
        <v>0.15054999999999999</v>
      </c>
      <c r="AX316" s="8">
        <v>48</v>
      </c>
      <c r="AY316" s="8">
        <v>318.83</v>
      </c>
      <c r="AZ316" s="8">
        <f>ROUND((AX316-AY316),5)</f>
        <v>-270.83</v>
      </c>
      <c r="BA316" s="9">
        <f>ROUND(IF(AY316=0, IF(AX316=0, 0, 1), AX316/AY316),5)</f>
        <v>0.15054999999999999</v>
      </c>
      <c r="BB316" s="9"/>
      <c r="BC316" s="8">
        <f>ROUND(J316+N316+R316+V316+Z316+AD316+AH316+AL316+AP316+AT316+AX316,5)</f>
        <v>3320.25</v>
      </c>
      <c r="BD316" s="8">
        <f>ROUND(K316+O316+S316+W316+AA316+AE316+AI316+AM316+AQ316+AU316+AY316,5)</f>
        <v>3507.17</v>
      </c>
      <c r="BE316" s="8">
        <f>ROUND((BC316-BD316),5)</f>
        <v>-186.92</v>
      </c>
      <c r="BF316" s="9">
        <f>ROUND(IF(BD316=0, IF(BC316=0, 0, 1), BC316/BD316),5)</f>
        <v>0.94669999999999999</v>
      </c>
    </row>
    <row r="317" spans="1:58" ht="15" thickBot="1" x14ac:dyDescent="0.4">
      <c r="A317" s="1"/>
      <c r="B317" s="1"/>
      <c r="C317" s="1"/>
      <c r="D317" s="1"/>
      <c r="E317" s="1"/>
      <c r="F317" s="1"/>
      <c r="G317" s="1" t="s">
        <v>326</v>
      </c>
      <c r="H317" s="1"/>
      <c r="I317" s="1"/>
      <c r="J317" s="10">
        <f>ROUND(SUM(J314:J316),5)</f>
        <v>2465.5</v>
      </c>
      <c r="K317" s="10">
        <f>ROUND(SUM(K314:K316),5)</f>
        <v>1166.24</v>
      </c>
      <c r="L317" s="10">
        <f>ROUND((J317-K317),5)</f>
        <v>1299.26</v>
      </c>
      <c r="M317" s="11">
        <f>ROUND(IF(K317=0, IF(J317=0, 0, 1), J317/K317),5)</f>
        <v>2.1140599999999998</v>
      </c>
      <c r="N317" s="10">
        <f>ROUND(SUM(N314:N316),5)</f>
        <v>961.94</v>
      </c>
      <c r="O317" s="10">
        <f>ROUND(SUM(O314:O316),5)</f>
        <v>1166.1600000000001</v>
      </c>
      <c r="P317" s="10">
        <f>ROUND((N317-O317),5)</f>
        <v>-204.22</v>
      </c>
      <c r="Q317" s="11">
        <f>ROUND(IF(O317=0, IF(N317=0, 0, 1), N317/O317),5)</f>
        <v>0.82487999999999995</v>
      </c>
      <c r="R317" s="10">
        <f>ROUND(SUM(R314:R316),5)</f>
        <v>948.6</v>
      </c>
      <c r="S317" s="10">
        <f>ROUND(SUM(S314:S316),5)</f>
        <v>1166.1600000000001</v>
      </c>
      <c r="T317" s="10">
        <f>ROUND((R317-S317),5)</f>
        <v>-217.56</v>
      </c>
      <c r="U317" s="11">
        <f>ROUND(IF(S317=0, IF(R317=0, 0, 1), R317/S317),5)</f>
        <v>0.81344000000000005</v>
      </c>
      <c r="V317" s="10">
        <f>ROUND(SUM(V314:V316),5)</f>
        <v>737.78</v>
      </c>
      <c r="W317" s="10">
        <f>ROUND(SUM(W314:W316),5)</f>
        <v>1166.1600000000001</v>
      </c>
      <c r="X317" s="10">
        <f>ROUND((V317-W317),5)</f>
        <v>-428.38</v>
      </c>
      <c r="Y317" s="11">
        <f>ROUND(IF(W317=0, IF(V317=0, 0, 1), V317/W317),5)</f>
        <v>0.63266</v>
      </c>
      <c r="Z317" s="10">
        <f>ROUND(SUM(Z314:Z316),5)</f>
        <v>679.25</v>
      </c>
      <c r="AA317" s="10">
        <f>ROUND(SUM(AA314:AA316),5)</f>
        <v>1166.1600000000001</v>
      </c>
      <c r="AB317" s="10">
        <f>ROUND((Z317-AA317),5)</f>
        <v>-486.91</v>
      </c>
      <c r="AC317" s="11">
        <f>ROUND(IF(AA317=0, IF(Z317=0, 0, 1), Z317/AA317),5)</f>
        <v>0.58247000000000004</v>
      </c>
      <c r="AD317" s="10">
        <f>ROUND(SUM(AD314:AD316),5)</f>
        <v>1081.3</v>
      </c>
      <c r="AE317" s="10">
        <f>ROUND(SUM(AE314:AE316),5)</f>
        <v>1166.1600000000001</v>
      </c>
      <c r="AF317" s="10">
        <f>ROUND((AD317-AE317),5)</f>
        <v>-84.86</v>
      </c>
      <c r="AG317" s="11">
        <f>ROUND(IF(AE317=0, IF(AD317=0, 0, 1), AD317/AE317),5)</f>
        <v>0.92723</v>
      </c>
      <c r="AH317" s="10">
        <f>ROUND(SUM(AH314:AH316),5)</f>
        <v>1100.8599999999999</v>
      </c>
      <c r="AI317" s="10">
        <f>ROUND(SUM(AI314:AI316),5)</f>
        <v>1166.1600000000001</v>
      </c>
      <c r="AJ317" s="10">
        <f>ROUND((AH317-AI317),5)</f>
        <v>-65.3</v>
      </c>
      <c r="AK317" s="11">
        <f>ROUND(IF(AI317=0, IF(AH317=0, 0, 1), AH317/AI317),5)</f>
        <v>0.94399999999999995</v>
      </c>
      <c r="AL317" s="10">
        <f>ROUND(SUM(AL314:AL316),5)</f>
        <v>480.16</v>
      </c>
      <c r="AM317" s="10">
        <f>ROUND(SUM(AM314:AM316),5)</f>
        <v>1166.1600000000001</v>
      </c>
      <c r="AN317" s="10">
        <f>ROUND((AL317-AM317),5)</f>
        <v>-686</v>
      </c>
      <c r="AO317" s="11">
        <f>ROUND(IF(AM317=0, IF(AL317=0, 0, 1), AL317/AM317),5)</f>
        <v>0.41173999999999999</v>
      </c>
      <c r="AP317" s="10">
        <f>ROUND(SUM(AP314:AP316),5)</f>
        <v>307.88</v>
      </c>
      <c r="AQ317" s="10">
        <f>ROUND(SUM(AQ314:AQ316),5)</f>
        <v>1166.1600000000001</v>
      </c>
      <c r="AR317" s="10">
        <f>ROUND((AP317-AQ317),5)</f>
        <v>-858.28</v>
      </c>
      <c r="AS317" s="11">
        <f>ROUND(IF(AQ317=0, IF(AP317=0, 0, 1), AP317/AQ317),5)</f>
        <v>0.26401000000000002</v>
      </c>
      <c r="AT317" s="10">
        <f>ROUND(SUM(AT314:AT316),5)</f>
        <v>243.64</v>
      </c>
      <c r="AU317" s="10">
        <f>ROUND(SUM(AU314:AU316),5)</f>
        <v>1166.1600000000001</v>
      </c>
      <c r="AV317" s="10">
        <f>ROUND((AT317-AU317),5)</f>
        <v>-922.52</v>
      </c>
      <c r="AW317" s="11">
        <f>ROUND(IF(AU317=0, IF(AT317=0, 0, 1), AT317/AU317),5)</f>
        <v>0.20893</v>
      </c>
      <c r="AX317" s="10">
        <f>ROUND(SUM(AX314:AX316),5)</f>
        <v>300.58</v>
      </c>
      <c r="AY317" s="10">
        <f>ROUND(SUM(AY314:AY316),5)</f>
        <v>1166.1600000000001</v>
      </c>
      <c r="AZ317" s="10">
        <f>ROUND((AX317-AY317),5)</f>
        <v>-865.58</v>
      </c>
      <c r="BA317" s="11">
        <f>ROUND(IF(AY317=0, IF(AX317=0, 0, 1), AX317/AY317),5)</f>
        <v>0.25774999999999998</v>
      </c>
      <c r="BB317" s="11"/>
      <c r="BC317" s="10">
        <f>ROUND(J317+N317+R317+V317+Z317+AD317+AH317+AL317+AP317+AT317+AX317,5)</f>
        <v>9307.49</v>
      </c>
      <c r="BD317" s="10">
        <f>ROUND(K317+O317+S317+W317+AA317+AE317+AI317+AM317+AQ317+AU317+AY317,5)</f>
        <v>12827.84</v>
      </c>
      <c r="BE317" s="10">
        <f>ROUND((BC317-BD317),5)</f>
        <v>-3520.35</v>
      </c>
      <c r="BF317" s="11">
        <f>ROUND(IF(BD317=0, IF(BC317=0, 0, 1), BC317/BD317),5)</f>
        <v>0.72557000000000005</v>
      </c>
    </row>
    <row r="318" spans="1:58" x14ac:dyDescent="0.35">
      <c r="A318" s="1"/>
      <c r="B318" s="1"/>
      <c r="C318" s="1"/>
      <c r="D318" s="1"/>
      <c r="E318" s="1"/>
      <c r="F318" s="1" t="s">
        <v>327</v>
      </c>
      <c r="G318" s="1"/>
      <c r="H318" s="1"/>
      <c r="I318" s="1"/>
      <c r="J318" s="4">
        <f>ROUND(J313+J317,5)</f>
        <v>2465.5</v>
      </c>
      <c r="K318" s="4">
        <f>ROUND(K313+K317,5)</f>
        <v>1166.24</v>
      </c>
      <c r="L318" s="4">
        <f>ROUND((J318-K318),5)</f>
        <v>1299.26</v>
      </c>
      <c r="M318" s="5">
        <f>ROUND(IF(K318=0, IF(J318=0, 0, 1), J318/K318),5)</f>
        <v>2.1140599999999998</v>
      </c>
      <c r="N318" s="4">
        <f>ROUND(N313+N317,5)</f>
        <v>961.94</v>
      </c>
      <c r="O318" s="4">
        <f>ROUND(O313+O317,5)</f>
        <v>1166.1600000000001</v>
      </c>
      <c r="P318" s="4">
        <f>ROUND((N318-O318),5)</f>
        <v>-204.22</v>
      </c>
      <c r="Q318" s="5">
        <f>ROUND(IF(O318=0, IF(N318=0, 0, 1), N318/O318),5)</f>
        <v>0.82487999999999995</v>
      </c>
      <c r="R318" s="4">
        <f>ROUND(R313+R317,5)</f>
        <v>948.6</v>
      </c>
      <c r="S318" s="4">
        <f>ROUND(S313+S317,5)</f>
        <v>1166.1600000000001</v>
      </c>
      <c r="T318" s="4">
        <f>ROUND((R318-S318),5)</f>
        <v>-217.56</v>
      </c>
      <c r="U318" s="5">
        <f>ROUND(IF(S318=0, IF(R318=0, 0, 1), R318/S318),5)</f>
        <v>0.81344000000000005</v>
      </c>
      <c r="V318" s="4">
        <f>ROUND(V313+V317,5)</f>
        <v>737.78</v>
      </c>
      <c r="W318" s="4">
        <f>ROUND(W313+W317,5)</f>
        <v>1166.1600000000001</v>
      </c>
      <c r="X318" s="4">
        <f>ROUND((V318-W318),5)</f>
        <v>-428.38</v>
      </c>
      <c r="Y318" s="5">
        <f>ROUND(IF(W318=0, IF(V318=0, 0, 1), V318/W318),5)</f>
        <v>0.63266</v>
      </c>
      <c r="Z318" s="4">
        <f>ROUND(Z313+Z317,5)</f>
        <v>679.25</v>
      </c>
      <c r="AA318" s="4">
        <f>ROUND(AA313+AA317,5)</f>
        <v>1166.1600000000001</v>
      </c>
      <c r="AB318" s="4">
        <f>ROUND((Z318-AA318),5)</f>
        <v>-486.91</v>
      </c>
      <c r="AC318" s="5">
        <f>ROUND(IF(AA318=0, IF(Z318=0, 0, 1), Z318/AA318),5)</f>
        <v>0.58247000000000004</v>
      </c>
      <c r="AD318" s="4">
        <f>ROUND(AD313+AD317,5)</f>
        <v>1081.3</v>
      </c>
      <c r="AE318" s="4">
        <f>ROUND(AE313+AE317,5)</f>
        <v>1166.1600000000001</v>
      </c>
      <c r="AF318" s="4">
        <f>ROUND((AD318-AE318),5)</f>
        <v>-84.86</v>
      </c>
      <c r="AG318" s="5">
        <f>ROUND(IF(AE318=0, IF(AD318=0, 0, 1), AD318/AE318),5)</f>
        <v>0.92723</v>
      </c>
      <c r="AH318" s="4">
        <f>ROUND(AH313+AH317,5)</f>
        <v>1100.8599999999999</v>
      </c>
      <c r="AI318" s="4">
        <f>ROUND(AI313+AI317,5)</f>
        <v>1166.1600000000001</v>
      </c>
      <c r="AJ318" s="4">
        <f>ROUND((AH318-AI318),5)</f>
        <v>-65.3</v>
      </c>
      <c r="AK318" s="5">
        <f>ROUND(IF(AI318=0, IF(AH318=0, 0, 1), AH318/AI318),5)</f>
        <v>0.94399999999999995</v>
      </c>
      <c r="AL318" s="4">
        <f>ROUND(AL313+AL317,5)</f>
        <v>480.16</v>
      </c>
      <c r="AM318" s="4">
        <f>ROUND(AM313+AM317,5)</f>
        <v>1166.1600000000001</v>
      </c>
      <c r="AN318" s="4">
        <f>ROUND((AL318-AM318),5)</f>
        <v>-686</v>
      </c>
      <c r="AO318" s="5">
        <f>ROUND(IF(AM318=0, IF(AL318=0, 0, 1), AL318/AM318),5)</f>
        <v>0.41173999999999999</v>
      </c>
      <c r="AP318" s="4">
        <f>ROUND(AP313+AP317,5)</f>
        <v>307.88</v>
      </c>
      <c r="AQ318" s="4">
        <f>ROUND(AQ313+AQ317,5)</f>
        <v>1166.1600000000001</v>
      </c>
      <c r="AR318" s="4">
        <f>ROUND((AP318-AQ318),5)</f>
        <v>-858.28</v>
      </c>
      <c r="AS318" s="5">
        <f>ROUND(IF(AQ318=0, IF(AP318=0, 0, 1), AP318/AQ318),5)</f>
        <v>0.26401000000000002</v>
      </c>
      <c r="AT318" s="4">
        <f>ROUND(AT313+AT317,5)</f>
        <v>243.64</v>
      </c>
      <c r="AU318" s="4">
        <f>ROUND(AU313+AU317,5)</f>
        <v>1166.1600000000001</v>
      </c>
      <c r="AV318" s="4">
        <f>ROUND((AT318-AU318),5)</f>
        <v>-922.52</v>
      </c>
      <c r="AW318" s="5">
        <f>ROUND(IF(AU318=0, IF(AT318=0, 0, 1), AT318/AU318),5)</f>
        <v>0.20893</v>
      </c>
      <c r="AX318" s="4">
        <f>ROUND(AX313+AX317,5)</f>
        <v>300.58</v>
      </c>
      <c r="AY318" s="4">
        <f>ROUND(AY313+AY317,5)</f>
        <v>1166.1600000000001</v>
      </c>
      <c r="AZ318" s="4">
        <f>ROUND((AX318-AY318),5)</f>
        <v>-865.58</v>
      </c>
      <c r="BA318" s="5">
        <f>ROUND(IF(AY318=0, IF(AX318=0, 0, 1), AX318/AY318),5)</f>
        <v>0.25774999999999998</v>
      </c>
      <c r="BB318" s="5"/>
      <c r="BC318" s="4">
        <f>ROUND(J318+N318+R318+V318+Z318+AD318+AH318+AL318+AP318+AT318+AX318,5)</f>
        <v>9307.49</v>
      </c>
      <c r="BD318" s="4">
        <f>ROUND(K318+O318+S318+W318+AA318+AE318+AI318+AM318+AQ318+AU318+AY318,5)</f>
        <v>12827.84</v>
      </c>
      <c r="BE318" s="4">
        <f>ROUND((BC318-BD318),5)</f>
        <v>-3520.35</v>
      </c>
      <c r="BF318" s="5">
        <f>ROUND(IF(BD318=0, IF(BC318=0, 0, 1), BC318/BD318),5)</f>
        <v>0.72557000000000005</v>
      </c>
    </row>
    <row r="319" spans="1:58" x14ac:dyDescent="0.35">
      <c r="A319" s="1"/>
      <c r="B319" s="1"/>
      <c r="C319" s="1"/>
      <c r="D319" s="1"/>
      <c r="E319" s="1"/>
      <c r="F319" s="1" t="s">
        <v>328</v>
      </c>
      <c r="G319" s="1"/>
      <c r="H319" s="1"/>
      <c r="I319" s="1"/>
      <c r="J319" s="4"/>
      <c r="K319" s="4"/>
      <c r="L319" s="4"/>
      <c r="M319" s="5"/>
      <c r="N319" s="4"/>
      <c r="O319" s="4"/>
      <c r="P319" s="4"/>
      <c r="Q319" s="5"/>
      <c r="R319" s="4"/>
      <c r="S319" s="4"/>
      <c r="T319" s="4"/>
      <c r="U319" s="5"/>
      <c r="V319" s="4"/>
      <c r="W319" s="4"/>
      <c r="X319" s="4"/>
      <c r="Y319" s="5"/>
      <c r="Z319" s="4"/>
      <c r="AA319" s="4"/>
      <c r="AB319" s="4"/>
      <c r="AC319" s="5"/>
      <c r="AD319" s="4"/>
      <c r="AE319" s="4"/>
      <c r="AF319" s="4"/>
      <c r="AG319" s="5"/>
      <c r="AH319" s="4"/>
      <c r="AI319" s="4"/>
      <c r="AJ319" s="4"/>
      <c r="AK319" s="5"/>
      <c r="AL319" s="4"/>
      <c r="AM319" s="4"/>
      <c r="AN319" s="4"/>
      <c r="AO319" s="5"/>
      <c r="AP319" s="4"/>
      <c r="AQ319" s="4"/>
      <c r="AR319" s="4"/>
      <c r="AS319" s="5"/>
      <c r="AT319" s="4"/>
      <c r="AU319" s="4"/>
      <c r="AV319" s="4"/>
      <c r="AW319" s="5"/>
      <c r="AX319" s="4"/>
      <c r="AY319" s="4"/>
      <c r="AZ319" s="4"/>
      <c r="BA319" s="5"/>
      <c r="BB319" s="5"/>
      <c r="BC319" s="4"/>
      <c r="BD319" s="4"/>
      <c r="BE319" s="4"/>
      <c r="BF319" s="5"/>
    </row>
    <row r="320" spans="1:58" x14ac:dyDescent="0.35">
      <c r="A320" s="1"/>
      <c r="B320" s="1"/>
      <c r="C320" s="1"/>
      <c r="D320" s="1"/>
      <c r="E320" s="1"/>
      <c r="F320" s="1"/>
      <c r="G320" s="1" t="s">
        <v>329</v>
      </c>
      <c r="H320" s="1"/>
      <c r="I320" s="1"/>
      <c r="J320" s="4"/>
      <c r="K320" s="4"/>
      <c r="L320" s="4"/>
      <c r="M320" s="5"/>
      <c r="N320" s="4"/>
      <c r="O320" s="4"/>
      <c r="P320" s="4"/>
      <c r="Q320" s="5"/>
      <c r="R320" s="4"/>
      <c r="S320" s="4"/>
      <c r="T320" s="4"/>
      <c r="U320" s="5"/>
      <c r="V320" s="4"/>
      <c r="W320" s="4"/>
      <c r="X320" s="4"/>
      <c r="Y320" s="5"/>
      <c r="Z320" s="4"/>
      <c r="AA320" s="4"/>
      <c r="AB320" s="4"/>
      <c r="AC320" s="5"/>
      <c r="AD320" s="4"/>
      <c r="AE320" s="4"/>
      <c r="AF320" s="4"/>
      <c r="AG320" s="5"/>
      <c r="AH320" s="4"/>
      <c r="AI320" s="4"/>
      <c r="AJ320" s="4"/>
      <c r="AK320" s="5"/>
      <c r="AL320" s="4"/>
      <c r="AM320" s="4"/>
      <c r="AN320" s="4"/>
      <c r="AO320" s="5"/>
      <c r="AP320" s="4"/>
      <c r="AQ320" s="4"/>
      <c r="AR320" s="4"/>
      <c r="AS320" s="5"/>
      <c r="AT320" s="4"/>
      <c r="AU320" s="4"/>
      <c r="AV320" s="4"/>
      <c r="AW320" s="5"/>
      <c r="AX320" s="4"/>
      <c r="AY320" s="4"/>
      <c r="AZ320" s="4"/>
      <c r="BA320" s="5"/>
      <c r="BB320" s="5"/>
      <c r="BC320" s="4"/>
      <c r="BD320" s="4"/>
      <c r="BE320" s="4"/>
      <c r="BF320" s="5"/>
    </row>
    <row r="321" spans="1:58" x14ac:dyDescent="0.35">
      <c r="A321" s="1"/>
      <c r="B321" s="1"/>
      <c r="C321" s="1"/>
      <c r="D321" s="1"/>
      <c r="E321" s="1"/>
      <c r="F321" s="1"/>
      <c r="G321" s="1"/>
      <c r="H321" s="1" t="s">
        <v>330</v>
      </c>
      <c r="I321" s="1"/>
      <c r="J321" s="4"/>
      <c r="K321" s="4"/>
      <c r="L321" s="4"/>
      <c r="M321" s="5"/>
      <c r="N321" s="4"/>
      <c r="O321" s="4"/>
      <c r="P321" s="4"/>
      <c r="Q321" s="5"/>
      <c r="R321" s="4"/>
      <c r="S321" s="4"/>
      <c r="T321" s="4"/>
      <c r="U321" s="5"/>
      <c r="V321" s="4"/>
      <c r="W321" s="4"/>
      <c r="X321" s="4"/>
      <c r="Y321" s="5"/>
      <c r="Z321" s="4"/>
      <c r="AA321" s="4"/>
      <c r="AB321" s="4"/>
      <c r="AC321" s="5"/>
      <c r="AD321" s="4"/>
      <c r="AE321" s="4"/>
      <c r="AF321" s="4"/>
      <c r="AG321" s="5"/>
      <c r="AH321" s="4"/>
      <c r="AI321" s="4"/>
      <c r="AJ321" s="4"/>
      <c r="AK321" s="5"/>
      <c r="AL321" s="4"/>
      <c r="AM321" s="4"/>
      <c r="AN321" s="4"/>
      <c r="AO321" s="5"/>
      <c r="AP321" s="4"/>
      <c r="AQ321" s="4"/>
      <c r="AR321" s="4"/>
      <c r="AS321" s="5"/>
      <c r="AT321" s="4"/>
      <c r="AU321" s="4"/>
      <c r="AV321" s="4"/>
      <c r="AW321" s="5"/>
      <c r="AX321" s="4"/>
      <c r="AY321" s="4"/>
      <c r="AZ321" s="4"/>
      <c r="BA321" s="5"/>
      <c r="BB321" s="5"/>
      <c r="BC321" s="4"/>
      <c r="BD321" s="4"/>
      <c r="BE321" s="4"/>
      <c r="BF321" s="5"/>
    </row>
    <row r="322" spans="1:58" x14ac:dyDescent="0.35">
      <c r="A322" s="1"/>
      <c r="B322" s="1"/>
      <c r="C322" s="1"/>
      <c r="D322" s="1"/>
      <c r="E322" s="1"/>
      <c r="F322" s="1"/>
      <c r="G322" s="1"/>
      <c r="H322" s="1"/>
      <c r="I322" s="1" t="s">
        <v>331</v>
      </c>
      <c r="J322" s="4">
        <v>106.87</v>
      </c>
      <c r="K322" s="4">
        <v>106.88</v>
      </c>
      <c r="L322" s="4">
        <f>ROUND((J322-K322),5)</f>
        <v>-0.01</v>
      </c>
      <c r="M322" s="5">
        <f>ROUND(IF(K322=0, IF(J322=0, 0, 1), J322/K322),5)</f>
        <v>0.99990999999999997</v>
      </c>
      <c r="N322" s="4">
        <v>106.87</v>
      </c>
      <c r="O322" s="4">
        <v>106.92</v>
      </c>
      <c r="P322" s="4">
        <f>ROUND((N322-O322),5)</f>
        <v>-0.05</v>
      </c>
      <c r="Q322" s="5">
        <f>ROUND(IF(O322=0, IF(N322=0, 0, 1), N322/O322),5)</f>
        <v>0.99953000000000003</v>
      </c>
      <c r="R322" s="4">
        <v>106.87</v>
      </c>
      <c r="S322" s="4">
        <v>106.92</v>
      </c>
      <c r="T322" s="4">
        <f>ROUND((R322-S322),5)</f>
        <v>-0.05</v>
      </c>
      <c r="U322" s="5">
        <f>ROUND(IF(S322=0, IF(R322=0, 0, 1), R322/S322),5)</f>
        <v>0.99953000000000003</v>
      </c>
      <c r="V322" s="4">
        <v>106.87</v>
      </c>
      <c r="W322" s="4">
        <v>106.92</v>
      </c>
      <c r="X322" s="4">
        <f>ROUND((V322-W322),5)</f>
        <v>-0.05</v>
      </c>
      <c r="Y322" s="5">
        <f>ROUND(IF(W322=0, IF(V322=0, 0, 1), V322/W322),5)</f>
        <v>0.99953000000000003</v>
      </c>
      <c r="Z322" s="4">
        <v>106.87</v>
      </c>
      <c r="AA322" s="4">
        <v>106.92</v>
      </c>
      <c r="AB322" s="4">
        <f>ROUND((Z322-AA322),5)</f>
        <v>-0.05</v>
      </c>
      <c r="AC322" s="5">
        <f>ROUND(IF(AA322=0, IF(Z322=0, 0, 1), Z322/AA322),5)</f>
        <v>0.99953000000000003</v>
      </c>
      <c r="AD322" s="4">
        <v>106.87</v>
      </c>
      <c r="AE322" s="4">
        <v>106.92</v>
      </c>
      <c r="AF322" s="4">
        <f>ROUND((AD322-AE322),5)</f>
        <v>-0.05</v>
      </c>
      <c r="AG322" s="5">
        <f>ROUND(IF(AE322=0, IF(AD322=0, 0, 1), AD322/AE322),5)</f>
        <v>0.99953000000000003</v>
      </c>
      <c r="AH322" s="4">
        <v>106.87</v>
      </c>
      <c r="AI322" s="4">
        <v>106.92</v>
      </c>
      <c r="AJ322" s="4">
        <f>ROUND((AH322-AI322),5)</f>
        <v>-0.05</v>
      </c>
      <c r="AK322" s="5">
        <f>ROUND(IF(AI322=0, IF(AH322=0, 0, 1), AH322/AI322),5)</f>
        <v>0.99953000000000003</v>
      </c>
      <c r="AL322" s="4">
        <v>106.87</v>
      </c>
      <c r="AM322" s="4">
        <v>106.92</v>
      </c>
      <c r="AN322" s="4">
        <f>ROUND((AL322-AM322),5)</f>
        <v>-0.05</v>
      </c>
      <c r="AO322" s="5">
        <f>ROUND(IF(AM322=0, IF(AL322=0, 0, 1), AL322/AM322),5)</f>
        <v>0.99953000000000003</v>
      </c>
      <c r="AP322" s="4">
        <v>106.87</v>
      </c>
      <c r="AQ322" s="4">
        <v>106.92</v>
      </c>
      <c r="AR322" s="4">
        <f>ROUND((AP322-AQ322),5)</f>
        <v>-0.05</v>
      </c>
      <c r="AS322" s="5">
        <f>ROUND(IF(AQ322=0, IF(AP322=0, 0, 1), AP322/AQ322),5)</f>
        <v>0.99953000000000003</v>
      </c>
      <c r="AT322" s="4">
        <v>106.87</v>
      </c>
      <c r="AU322" s="4">
        <v>106.92</v>
      </c>
      <c r="AV322" s="4">
        <f>ROUND((AT322-AU322),5)</f>
        <v>-0.05</v>
      </c>
      <c r="AW322" s="5">
        <f>ROUND(IF(AU322=0, IF(AT322=0, 0, 1), AT322/AU322),5)</f>
        <v>0.99953000000000003</v>
      </c>
      <c r="AX322" s="4">
        <v>106.87</v>
      </c>
      <c r="AY322" s="4">
        <v>106.92</v>
      </c>
      <c r="AZ322" s="4">
        <f>ROUND((AX322-AY322),5)</f>
        <v>-0.05</v>
      </c>
      <c r="BA322" s="5">
        <f>ROUND(IF(AY322=0, IF(AX322=0, 0, 1), AX322/AY322),5)</f>
        <v>0.99953000000000003</v>
      </c>
      <c r="BB322" s="5"/>
      <c r="BC322" s="4">
        <f>ROUND(J322+N322+R322+V322+Z322+AD322+AH322+AL322+AP322+AT322+AX322,5)</f>
        <v>1175.57</v>
      </c>
      <c r="BD322" s="4">
        <f>ROUND(K322+O322+S322+W322+AA322+AE322+AI322+AM322+AQ322+AU322+AY322,5)</f>
        <v>1176.08</v>
      </c>
      <c r="BE322" s="4">
        <f>ROUND((BC322-BD322),5)</f>
        <v>-0.51</v>
      </c>
      <c r="BF322" s="5">
        <f>ROUND(IF(BD322=0, IF(BC322=0, 0, 1), BC322/BD322),5)</f>
        <v>0.99956999999999996</v>
      </c>
    </row>
    <row r="323" spans="1:58" x14ac:dyDescent="0.35">
      <c r="A323" s="1"/>
      <c r="B323" s="1"/>
      <c r="C323" s="1"/>
      <c r="D323" s="1"/>
      <c r="E323" s="1"/>
      <c r="F323" s="1"/>
      <c r="G323" s="1"/>
      <c r="H323" s="1"/>
      <c r="I323" s="1" t="s">
        <v>332</v>
      </c>
      <c r="J323" s="4">
        <v>2476.65</v>
      </c>
      <c r="K323" s="4">
        <v>1250</v>
      </c>
      <c r="L323" s="4">
        <f>ROUND((J323-K323),5)</f>
        <v>1226.6500000000001</v>
      </c>
      <c r="M323" s="5">
        <f>ROUND(IF(K323=0, IF(J323=0, 0, 1), J323/K323),5)</f>
        <v>1.98132</v>
      </c>
      <c r="N323" s="4">
        <v>72.05</v>
      </c>
      <c r="O323" s="4">
        <v>1250</v>
      </c>
      <c r="P323" s="4">
        <f>ROUND((N323-O323),5)</f>
        <v>-1177.95</v>
      </c>
      <c r="Q323" s="5">
        <f>ROUND(IF(O323=0, IF(N323=0, 0, 1), N323/O323),5)</f>
        <v>5.7639999999999997E-2</v>
      </c>
      <c r="R323" s="4">
        <v>102.74</v>
      </c>
      <c r="S323" s="4">
        <v>1250</v>
      </c>
      <c r="T323" s="4">
        <f>ROUND((R323-S323),5)</f>
        <v>-1147.26</v>
      </c>
      <c r="U323" s="5">
        <f>ROUND(IF(S323=0, IF(R323=0, 0, 1), R323/S323),5)</f>
        <v>8.2189999999999999E-2</v>
      </c>
      <c r="V323" s="4">
        <v>120.62</v>
      </c>
      <c r="W323" s="4">
        <v>1250</v>
      </c>
      <c r="X323" s="4">
        <f>ROUND((V323-W323),5)</f>
        <v>-1129.3800000000001</v>
      </c>
      <c r="Y323" s="5">
        <f>ROUND(IF(W323=0, IF(V323=0, 0, 1), V323/W323),5)</f>
        <v>9.6500000000000002E-2</v>
      </c>
      <c r="Z323" s="4">
        <v>0</v>
      </c>
      <c r="AA323" s="4">
        <v>1250</v>
      </c>
      <c r="AB323" s="4">
        <f>ROUND((Z323-AA323),5)</f>
        <v>-1250</v>
      </c>
      <c r="AC323" s="5">
        <f>ROUND(IF(AA323=0, IF(Z323=0, 0, 1), Z323/AA323),5)</f>
        <v>0</v>
      </c>
      <c r="AD323" s="4">
        <v>171.04</v>
      </c>
      <c r="AE323" s="4">
        <v>1250</v>
      </c>
      <c r="AF323" s="4">
        <f>ROUND((AD323-AE323),5)</f>
        <v>-1078.96</v>
      </c>
      <c r="AG323" s="5">
        <f>ROUND(IF(AE323=0, IF(AD323=0, 0, 1), AD323/AE323),5)</f>
        <v>0.13683000000000001</v>
      </c>
      <c r="AH323" s="4">
        <v>34.68</v>
      </c>
      <c r="AI323" s="4">
        <v>1250</v>
      </c>
      <c r="AJ323" s="4">
        <f>ROUND((AH323-AI323),5)</f>
        <v>-1215.32</v>
      </c>
      <c r="AK323" s="5">
        <f>ROUND(IF(AI323=0, IF(AH323=0, 0, 1), AH323/AI323),5)</f>
        <v>2.7740000000000001E-2</v>
      </c>
      <c r="AL323" s="4">
        <v>0</v>
      </c>
      <c r="AM323" s="4">
        <v>1250</v>
      </c>
      <c r="AN323" s="4">
        <f>ROUND((AL323-AM323),5)</f>
        <v>-1250</v>
      </c>
      <c r="AO323" s="5">
        <f>ROUND(IF(AM323=0, IF(AL323=0, 0, 1), AL323/AM323),5)</f>
        <v>0</v>
      </c>
      <c r="AP323" s="4">
        <v>350</v>
      </c>
      <c r="AQ323" s="4">
        <v>1250</v>
      </c>
      <c r="AR323" s="4">
        <f>ROUND((AP323-AQ323),5)</f>
        <v>-900</v>
      </c>
      <c r="AS323" s="5">
        <f>ROUND(IF(AQ323=0, IF(AP323=0, 0, 1), AP323/AQ323),5)</f>
        <v>0.28000000000000003</v>
      </c>
      <c r="AT323" s="4">
        <v>525.42999999999995</v>
      </c>
      <c r="AU323" s="4">
        <v>1250</v>
      </c>
      <c r="AV323" s="4">
        <f>ROUND((AT323-AU323),5)</f>
        <v>-724.57</v>
      </c>
      <c r="AW323" s="5">
        <f>ROUND(IF(AU323=0, IF(AT323=0, 0, 1), AT323/AU323),5)</f>
        <v>0.42033999999999999</v>
      </c>
      <c r="AX323" s="4">
        <v>0</v>
      </c>
      <c r="AY323" s="4">
        <v>1250</v>
      </c>
      <c r="AZ323" s="4">
        <f>ROUND((AX323-AY323),5)</f>
        <v>-1250</v>
      </c>
      <c r="BA323" s="5">
        <f>ROUND(IF(AY323=0, IF(AX323=0, 0, 1), AX323/AY323),5)</f>
        <v>0</v>
      </c>
      <c r="BB323" s="5"/>
      <c r="BC323" s="4">
        <f>ROUND(J323+N323+R323+V323+Z323+AD323+AH323+AL323+AP323+AT323+AX323,5)</f>
        <v>3853.21</v>
      </c>
      <c r="BD323" s="4">
        <f>ROUND(K323+O323+S323+W323+AA323+AE323+AI323+AM323+AQ323+AU323+AY323,5)</f>
        <v>13750</v>
      </c>
      <c r="BE323" s="4">
        <f>ROUND((BC323-BD323),5)</f>
        <v>-9896.7900000000009</v>
      </c>
      <c r="BF323" s="5">
        <f>ROUND(IF(BD323=0, IF(BC323=0, 0, 1), BC323/BD323),5)</f>
        <v>0.28022999999999998</v>
      </c>
    </row>
    <row r="324" spans="1:58" x14ac:dyDescent="0.35">
      <c r="A324" s="1"/>
      <c r="B324" s="1"/>
      <c r="C324" s="1"/>
      <c r="D324" s="1"/>
      <c r="E324" s="1"/>
      <c r="F324" s="1"/>
      <c r="G324" s="1"/>
      <c r="H324" s="1"/>
      <c r="I324" s="1" t="s">
        <v>333</v>
      </c>
      <c r="J324" s="4">
        <v>149.76</v>
      </c>
      <c r="K324" s="4">
        <v>376.38</v>
      </c>
      <c r="L324" s="4">
        <f>ROUND((J324-K324),5)</f>
        <v>-226.62</v>
      </c>
      <c r="M324" s="5">
        <f>ROUND(IF(K324=0, IF(J324=0, 0, 1), J324/K324),5)</f>
        <v>0.39789999999999998</v>
      </c>
      <c r="N324" s="4">
        <v>69.13</v>
      </c>
      <c r="O324" s="4">
        <v>376.42</v>
      </c>
      <c r="P324" s="4">
        <f>ROUND((N324-O324),5)</f>
        <v>-307.29000000000002</v>
      </c>
      <c r="Q324" s="5">
        <f>ROUND(IF(O324=0, IF(N324=0, 0, 1), N324/O324),5)</f>
        <v>0.18365000000000001</v>
      </c>
      <c r="R324" s="4">
        <v>0</v>
      </c>
      <c r="S324" s="4">
        <v>376.42</v>
      </c>
      <c r="T324" s="4">
        <f>ROUND((R324-S324),5)</f>
        <v>-376.42</v>
      </c>
      <c r="U324" s="5">
        <f>ROUND(IF(S324=0, IF(R324=0, 0, 1), R324/S324),5)</f>
        <v>0</v>
      </c>
      <c r="V324" s="4">
        <v>566</v>
      </c>
      <c r="W324" s="4">
        <v>376.42</v>
      </c>
      <c r="X324" s="4">
        <f>ROUND((V324-W324),5)</f>
        <v>189.58</v>
      </c>
      <c r="Y324" s="5">
        <f>ROUND(IF(W324=0, IF(V324=0, 0, 1), V324/W324),5)</f>
        <v>1.5036400000000001</v>
      </c>
      <c r="Z324" s="4">
        <v>0</v>
      </c>
      <c r="AA324" s="4">
        <v>376.42</v>
      </c>
      <c r="AB324" s="4">
        <f>ROUND((Z324-AA324),5)</f>
        <v>-376.42</v>
      </c>
      <c r="AC324" s="5">
        <f>ROUND(IF(AA324=0, IF(Z324=0, 0, 1), Z324/AA324),5)</f>
        <v>0</v>
      </c>
      <c r="AD324" s="4">
        <v>4918.3100000000004</v>
      </c>
      <c r="AE324" s="4">
        <v>376.42</v>
      </c>
      <c r="AF324" s="4">
        <f>ROUND((AD324-AE324),5)</f>
        <v>4541.8900000000003</v>
      </c>
      <c r="AG324" s="5">
        <f>ROUND(IF(AE324=0, IF(AD324=0, 0, 1), AD324/AE324),5)</f>
        <v>13.06602</v>
      </c>
      <c r="AH324" s="4">
        <v>0</v>
      </c>
      <c r="AI324" s="4">
        <v>376.42</v>
      </c>
      <c r="AJ324" s="4">
        <f>ROUND((AH324-AI324),5)</f>
        <v>-376.42</v>
      </c>
      <c r="AK324" s="5">
        <f>ROUND(IF(AI324=0, IF(AH324=0, 0, 1), AH324/AI324),5)</f>
        <v>0</v>
      </c>
      <c r="AL324" s="4">
        <v>0</v>
      </c>
      <c r="AM324" s="4">
        <v>376.42</v>
      </c>
      <c r="AN324" s="4">
        <f>ROUND((AL324-AM324),5)</f>
        <v>-376.42</v>
      </c>
      <c r="AO324" s="5">
        <f>ROUND(IF(AM324=0, IF(AL324=0, 0, 1), AL324/AM324),5)</f>
        <v>0</v>
      </c>
      <c r="AP324" s="4">
        <v>537.91</v>
      </c>
      <c r="AQ324" s="4">
        <v>376.42</v>
      </c>
      <c r="AR324" s="4">
        <f>ROUND((AP324-AQ324),5)</f>
        <v>161.49</v>
      </c>
      <c r="AS324" s="5">
        <f>ROUND(IF(AQ324=0, IF(AP324=0, 0, 1), AP324/AQ324),5)</f>
        <v>1.42902</v>
      </c>
      <c r="AT324" s="4">
        <v>52.99</v>
      </c>
      <c r="AU324" s="4">
        <v>376.42</v>
      </c>
      <c r="AV324" s="4">
        <f>ROUND((AT324-AU324),5)</f>
        <v>-323.43</v>
      </c>
      <c r="AW324" s="5">
        <f>ROUND(IF(AU324=0, IF(AT324=0, 0, 1), AT324/AU324),5)</f>
        <v>0.14077000000000001</v>
      </c>
      <c r="AX324" s="4">
        <v>0</v>
      </c>
      <c r="AY324" s="4">
        <v>376.42</v>
      </c>
      <c r="AZ324" s="4">
        <f>ROUND((AX324-AY324),5)</f>
        <v>-376.42</v>
      </c>
      <c r="BA324" s="5">
        <f>ROUND(IF(AY324=0, IF(AX324=0, 0, 1), AX324/AY324),5)</f>
        <v>0</v>
      </c>
      <c r="BB324" s="5"/>
      <c r="BC324" s="4">
        <f>ROUND(J324+N324+R324+V324+Z324+AD324+AH324+AL324+AP324+AT324+AX324,5)</f>
        <v>6294.1</v>
      </c>
      <c r="BD324" s="4">
        <f>ROUND(K324+O324+S324+W324+AA324+AE324+AI324+AM324+AQ324+AU324+AY324,5)</f>
        <v>4140.58</v>
      </c>
      <c r="BE324" s="4">
        <f>ROUND((BC324-BD324),5)</f>
        <v>2153.52</v>
      </c>
      <c r="BF324" s="5">
        <f>ROUND(IF(BD324=0, IF(BC324=0, 0, 1), BC324/BD324),5)</f>
        <v>1.5201</v>
      </c>
    </row>
    <row r="325" spans="1:58" x14ac:dyDescent="0.35">
      <c r="A325" s="1"/>
      <c r="B325" s="1"/>
      <c r="C325" s="1"/>
      <c r="D325" s="1"/>
      <c r="E325" s="1"/>
      <c r="F325" s="1"/>
      <c r="G325" s="1"/>
      <c r="H325" s="1"/>
      <c r="I325" s="1" t="s">
        <v>334</v>
      </c>
      <c r="J325" s="4">
        <v>126.16</v>
      </c>
      <c r="K325" s="4">
        <v>101.62</v>
      </c>
      <c r="L325" s="4">
        <f>ROUND((J325-K325),5)</f>
        <v>24.54</v>
      </c>
      <c r="M325" s="5">
        <f>ROUND(IF(K325=0, IF(J325=0, 0, 1), J325/K325),5)</f>
        <v>1.24149</v>
      </c>
      <c r="N325" s="4">
        <v>76.260000000000005</v>
      </c>
      <c r="O325" s="4">
        <v>101.58</v>
      </c>
      <c r="P325" s="4">
        <f>ROUND((N325-O325),5)</f>
        <v>-25.32</v>
      </c>
      <c r="Q325" s="5">
        <f>ROUND(IF(O325=0, IF(N325=0, 0, 1), N325/O325),5)</f>
        <v>0.75073999999999996</v>
      </c>
      <c r="R325" s="4">
        <v>50.23</v>
      </c>
      <c r="S325" s="4">
        <v>101.58</v>
      </c>
      <c r="T325" s="4">
        <f>ROUND((R325-S325),5)</f>
        <v>-51.35</v>
      </c>
      <c r="U325" s="5">
        <f>ROUND(IF(S325=0, IF(R325=0, 0, 1), R325/S325),5)</f>
        <v>0.49448999999999999</v>
      </c>
      <c r="V325" s="4">
        <v>0</v>
      </c>
      <c r="W325" s="4">
        <v>101.58</v>
      </c>
      <c r="X325" s="4">
        <f>ROUND((V325-W325),5)</f>
        <v>-101.58</v>
      </c>
      <c r="Y325" s="5">
        <f>ROUND(IF(W325=0, IF(V325=0, 0, 1), V325/W325),5)</f>
        <v>0</v>
      </c>
      <c r="Z325" s="4">
        <v>67.2</v>
      </c>
      <c r="AA325" s="4">
        <v>101.58</v>
      </c>
      <c r="AB325" s="4">
        <f>ROUND((Z325-AA325),5)</f>
        <v>-34.380000000000003</v>
      </c>
      <c r="AC325" s="5">
        <f>ROUND(IF(AA325=0, IF(Z325=0, 0, 1), Z325/AA325),5)</f>
        <v>0.66154999999999997</v>
      </c>
      <c r="AD325" s="4">
        <v>118.37</v>
      </c>
      <c r="AE325" s="4">
        <v>101.58</v>
      </c>
      <c r="AF325" s="4">
        <f>ROUND((AD325-AE325),5)</f>
        <v>16.79</v>
      </c>
      <c r="AG325" s="5">
        <f>ROUND(IF(AE325=0, IF(AD325=0, 0, 1), AD325/AE325),5)</f>
        <v>1.1652899999999999</v>
      </c>
      <c r="AH325" s="4">
        <v>111.67</v>
      </c>
      <c r="AI325" s="4">
        <v>101.58</v>
      </c>
      <c r="AJ325" s="4">
        <f>ROUND((AH325-AI325),5)</f>
        <v>10.09</v>
      </c>
      <c r="AK325" s="5">
        <f>ROUND(IF(AI325=0, IF(AH325=0, 0, 1), AH325/AI325),5)</f>
        <v>1.0993299999999999</v>
      </c>
      <c r="AL325" s="4">
        <v>141.08000000000001</v>
      </c>
      <c r="AM325" s="4">
        <v>101.58</v>
      </c>
      <c r="AN325" s="4">
        <f>ROUND((AL325-AM325),5)</f>
        <v>39.5</v>
      </c>
      <c r="AO325" s="5">
        <f>ROUND(IF(AM325=0, IF(AL325=0, 0, 1), AL325/AM325),5)</f>
        <v>1.38886</v>
      </c>
      <c r="AP325" s="4">
        <v>0</v>
      </c>
      <c r="AQ325" s="4">
        <v>101.58</v>
      </c>
      <c r="AR325" s="4">
        <f>ROUND((AP325-AQ325),5)</f>
        <v>-101.58</v>
      </c>
      <c r="AS325" s="5">
        <f>ROUND(IF(AQ325=0, IF(AP325=0, 0, 1), AP325/AQ325),5)</f>
        <v>0</v>
      </c>
      <c r="AT325" s="4">
        <v>0</v>
      </c>
      <c r="AU325" s="4">
        <v>101.58</v>
      </c>
      <c r="AV325" s="4">
        <f>ROUND((AT325-AU325),5)</f>
        <v>-101.58</v>
      </c>
      <c r="AW325" s="5">
        <f>ROUND(IF(AU325=0, IF(AT325=0, 0, 1), AT325/AU325),5)</f>
        <v>0</v>
      </c>
      <c r="AX325" s="4">
        <v>0</v>
      </c>
      <c r="AY325" s="4">
        <v>101.58</v>
      </c>
      <c r="AZ325" s="4">
        <f>ROUND((AX325-AY325),5)</f>
        <v>-101.58</v>
      </c>
      <c r="BA325" s="5">
        <f>ROUND(IF(AY325=0, IF(AX325=0, 0, 1), AX325/AY325),5)</f>
        <v>0</v>
      </c>
      <c r="BB325" s="5"/>
      <c r="BC325" s="4">
        <f>ROUND(J325+N325+R325+V325+Z325+AD325+AH325+AL325+AP325+AT325+AX325,5)</f>
        <v>690.97</v>
      </c>
      <c r="BD325" s="4">
        <f>ROUND(K325+O325+S325+W325+AA325+AE325+AI325+AM325+AQ325+AU325+AY325,5)</f>
        <v>1117.42</v>
      </c>
      <c r="BE325" s="4">
        <f>ROUND((BC325-BD325),5)</f>
        <v>-426.45</v>
      </c>
      <c r="BF325" s="5">
        <f>ROUND(IF(BD325=0, IF(BC325=0, 0, 1), BC325/BD325),5)</f>
        <v>0.61836000000000002</v>
      </c>
    </row>
    <row r="326" spans="1:58" x14ac:dyDescent="0.35">
      <c r="A326" s="1"/>
      <c r="B326" s="1"/>
      <c r="C326" s="1"/>
      <c r="D326" s="1"/>
      <c r="E326" s="1"/>
      <c r="F326" s="1"/>
      <c r="G326" s="1"/>
      <c r="H326" s="1"/>
      <c r="I326" s="1" t="s">
        <v>335</v>
      </c>
      <c r="J326" s="4">
        <v>0</v>
      </c>
      <c r="K326" s="4">
        <v>0</v>
      </c>
      <c r="L326" s="4">
        <f>ROUND((J326-K326),5)</f>
        <v>0</v>
      </c>
      <c r="M326" s="5">
        <f>ROUND(IF(K326=0, IF(J326=0, 0, 1), J326/K326),5)</f>
        <v>0</v>
      </c>
      <c r="N326" s="4">
        <v>0</v>
      </c>
      <c r="O326" s="4">
        <v>0</v>
      </c>
      <c r="P326" s="4">
        <f>ROUND((N326-O326),5)</f>
        <v>0</v>
      </c>
      <c r="Q326" s="5">
        <f>ROUND(IF(O326=0, IF(N326=0, 0, 1), N326/O326),5)</f>
        <v>0</v>
      </c>
      <c r="R326" s="4">
        <v>0</v>
      </c>
      <c r="S326" s="4">
        <v>0</v>
      </c>
      <c r="T326" s="4">
        <f>ROUND((R326-S326),5)</f>
        <v>0</v>
      </c>
      <c r="U326" s="5">
        <f>ROUND(IF(S326=0, IF(R326=0, 0, 1), R326/S326),5)</f>
        <v>0</v>
      </c>
      <c r="V326" s="4">
        <v>0</v>
      </c>
      <c r="W326" s="4">
        <v>0</v>
      </c>
      <c r="X326" s="4">
        <f>ROUND((V326-W326),5)</f>
        <v>0</v>
      </c>
      <c r="Y326" s="5">
        <f>ROUND(IF(W326=0, IF(V326=0, 0, 1), V326/W326),5)</f>
        <v>0</v>
      </c>
      <c r="Z326" s="4">
        <v>0</v>
      </c>
      <c r="AA326" s="4">
        <v>0</v>
      </c>
      <c r="AB326" s="4">
        <f>ROUND((Z326-AA326),5)</f>
        <v>0</v>
      </c>
      <c r="AC326" s="5">
        <f>ROUND(IF(AA326=0, IF(Z326=0, 0, 1), Z326/AA326),5)</f>
        <v>0</v>
      </c>
      <c r="AD326" s="4">
        <v>0</v>
      </c>
      <c r="AE326" s="4">
        <v>0</v>
      </c>
      <c r="AF326" s="4">
        <f>ROUND((AD326-AE326),5)</f>
        <v>0</v>
      </c>
      <c r="AG326" s="5">
        <f>ROUND(IF(AE326=0, IF(AD326=0, 0, 1), AD326/AE326),5)</f>
        <v>0</v>
      </c>
      <c r="AH326" s="4">
        <v>0</v>
      </c>
      <c r="AI326" s="4">
        <v>0</v>
      </c>
      <c r="AJ326" s="4">
        <f>ROUND((AH326-AI326),5)</f>
        <v>0</v>
      </c>
      <c r="AK326" s="5">
        <f>ROUND(IF(AI326=0, IF(AH326=0, 0, 1), AH326/AI326),5)</f>
        <v>0</v>
      </c>
      <c r="AL326" s="4">
        <v>0</v>
      </c>
      <c r="AM326" s="4">
        <v>0</v>
      </c>
      <c r="AN326" s="4">
        <f>ROUND((AL326-AM326),5)</f>
        <v>0</v>
      </c>
      <c r="AO326" s="5">
        <f>ROUND(IF(AM326=0, IF(AL326=0, 0, 1), AL326/AM326),5)</f>
        <v>0</v>
      </c>
      <c r="AP326" s="4">
        <v>356.88</v>
      </c>
      <c r="AQ326" s="4">
        <v>350</v>
      </c>
      <c r="AR326" s="4">
        <f>ROUND((AP326-AQ326),5)</f>
        <v>6.88</v>
      </c>
      <c r="AS326" s="5">
        <f>ROUND(IF(AQ326=0, IF(AP326=0, 0, 1), AP326/AQ326),5)</f>
        <v>1.01966</v>
      </c>
      <c r="AT326" s="4">
        <v>0</v>
      </c>
      <c r="AU326" s="4">
        <v>0</v>
      </c>
      <c r="AV326" s="4">
        <f>ROUND((AT326-AU326),5)</f>
        <v>0</v>
      </c>
      <c r="AW326" s="5">
        <f>ROUND(IF(AU326=0, IF(AT326=0, 0, 1), AT326/AU326),5)</f>
        <v>0</v>
      </c>
      <c r="AX326" s="4">
        <v>0</v>
      </c>
      <c r="AY326" s="4">
        <v>0</v>
      </c>
      <c r="AZ326" s="4">
        <f>ROUND((AX326-AY326),5)</f>
        <v>0</v>
      </c>
      <c r="BA326" s="5">
        <f>ROUND(IF(AY326=0, IF(AX326=0, 0, 1), AX326/AY326),5)</f>
        <v>0</v>
      </c>
      <c r="BB326" s="5"/>
      <c r="BC326" s="4">
        <f>ROUND(J326+N326+R326+V326+Z326+AD326+AH326+AL326+AP326+AT326+AX326,5)</f>
        <v>356.88</v>
      </c>
      <c r="BD326" s="4">
        <f>ROUND(K326+O326+S326+W326+AA326+AE326+AI326+AM326+AQ326+AU326+AY326,5)</f>
        <v>350</v>
      </c>
      <c r="BE326" s="4">
        <f>ROUND((BC326-BD326),5)</f>
        <v>6.88</v>
      </c>
      <c r="BF326" s="5">
        <f>ROUND(IF(BD326=0, IF(BC326=0, 0, 1), BC326/BD326),5)</f>
        <v>1.01966</v>
      </c>
    </row>
    <row r="327" spans="1:58" ht="15" thickBot="1" x14ac:dyDescent="0.4">
      <c r="A327" s="1"/>
      <c r="B327" s="1"/>
      <c r="C327" s="1"/>
      <c r="D327" s="1"/>
      <c r="E327" s="1"/>
      <c r="F327" s="1"/>
      <c r="G327" s="1"/>
      <c r="H327" s="1"/>
      <c r="I327" s="1" t="s">
        <v>336</v>
      </c>
      <c r="J327" s="8">
        <v>0</v>
      </c>
      <c r="K327" s="8">
        <v>0</v>
      </c>
      <c r="L327" s="8">
        <f>ROUND((J327-K327),5)</f>
        <v>0</v>
      </c>
      <c r="M327" s="9">
        <f>ROUND(IF(K327=0, IF(J327=0, 0, 1), J327/K327),5)</f>
        <v>0</v>
      </c>
      <c r="N327" s="8">
        <v>0</v>
      </c>
      <c r="O327" s="8">
        <v>0</v>
      </c>
      <c r="P327" s="8">
        <f>ROUND((N327-O327),5)</f>
        <v>0</v>
      </c>
      <c r="Q327" s="9">
        <f>ROUND(IF(O327=0, IF(N327=0, 0, 1), N327/O327),5)</f>
        <v>0</v>
      </c>
      <c r="R327" s="8">
        <v>0</v>
      </c>
      <c r="S327" s="8">
        <v>0</v>
      </c>
      <c r="T327" s="8">
        <f>ROUND((R327-S327),5)</f>
        <v>0</v>
      </c>
      <c r="U327" s="9">
        <f>ROUND(IF(S327=0, IF(R327=0, 0, 1), R327/S327),5)</f>
        <v>0</v>
      </c>
      <c r="V327" s="8">
        <v>0</v>
      </c>
      <c r="W327" s="8">
        <v>0</v>
      </c>
      <c r="X327" s="8">
        <f>ROUND((V327-W327),5)</f>
        <v>0</v>
      </c>
      <c r="Y327" s="9">
        <f>ROUND(IF(W327=0, IF(V327=0, 0, 1), V327/W327),5)</f>
        <v>0</v>
      </c>
      <c r="Z327" s="8">
        <v>0</v>
      </c>
      <c r="AA327" s="8">
        <v>0</v>
      </c>
      <c r="AB327" s="8">
        <f>ROUND((Z327-AA327),5)</f>
        <v>0</v>
      </c>
      <c r="AC327" s="9">
        <f>ROUND(IF(AA327=0, IF(Z327=0, 0, 1), Z327/AA327),5)</f>
        <v>0</v>
      </c>
      <c r="AD327" s="8">
        <v>0</v>
      </c>
      <c r="AE327" s="8">
        <v>0</v>
      </c>
      <c r="AF327" s="8">
        <f>ROUND((AD327-AE327),5)</f>
        <v>0</v>
      </c>
      <c r="AG327" s="9">
        <f>ROUND(IF(AE327=0, IF(AD327=0, 0, 1), AD327/AE327),5)</f>
        <v>0</v>
      </c>
      <c r="AH327" s="8">
        <v>0</v>
      </c>
      <c r="AI327" s="8"/>
      <c r="AJ327" s="8"/>
      <c r="AK327" s="9"/>
      <c r="AL327" s="8">
        <v>0</v>
      </c>
      <c r="AM327" s="8"/>
      <c r="AN327" s="8"/>
      <c r="AO327" s="9"/>
      <c r="AP327" s="8">
        <v>0</v>
      </c>
      <c r="AQ327" s="8"/>
      <c r="AR327" s="8"/>
      <c r="AS327" s="9"/>
      <c r="AT327" s="8">
        <v>0</v>
      </c>
      <c r="AU327" s="8"/>
      <c r="AV327" s="8"/>
      <c r="AW327" s="9"/>
      <c r="AX327" s="8">
        <v>0</v>
      </c>
      <c r="AY327" s="8"/>
      <c r="AZ327" s="8"/>
      <c r="BA327" s="9"/>
      <c r="BB327" s="9"/>
      <c r="BC327" s="8">
        <f>ROUND(J327+N327+R327+V327+Z327+AD327+AH327+AL327+AP327+AT327+AX327,5)</f>
        <v>0</v>
      </c>
      <c r="BD327" s="8">
        <f>ROUND(K327+O327+S327+W327+AA327+AE327+AI327+AM327+AQ327+AU327+AY327,5)</f>
        <v>0</v>
      </c>
      <c r="BE327" s="8">
        <f>ROUND((BC327-BD327),5)</f>
        <v>0</v>
      </c>
      <c r="BF327" s="9">
        <f>ROUND(IF(BD327=0, IF(BC327=0, 0, 1), BC327/BD327),5)</f>
        <v>0</v>
      </c>
    </row>
    <row r="328" spans="1:58" ht="15" thickBot="1" x14ac:dyDescent="0.4">
      <c r="A328" s="1"/>
      <c r="B328" s="1"/>
      <c r="C328" s="1"/>
      <c r="D328" s="1"/>
      <c r="E328" s="1"/>
      <c r="F328" s="1"/>
      <c r="G328" s="1"/>
      <c r="H328" s="1" t="s">
        <v>337</v>
      </c>
      <c r="I328" s="1"/>
      <c r="J328" s="12">
        <f>ROUND(SUM(J321:J327),5)</f>
        <v>2859.44</v>
      </c>
      <c r="K328" s="12">
        <f>ROUND(SUM(K321:K327),5)</f>
        <v>1834.88</v>
      </c>
      <c r="L328" s="12">
        <f>ROUND((J328-K328),5)</f>
        <v>1024.56</v>
      </c>
      <c r="M328" s="13">
        <f>ROUND(IF(K328=0, IF(J328=0, 0, 1), J328/K328),5)</f>
        <v>1.5583800000000001</v>
      </c>
      <c r="N328" s="12">
        <f>ROUND(SUM(N321:N327),5)</f>
        <v>324.31</v>
      </c>
      <c r="O328" s="12">
        <f>ROUND(SUM(O321:O327),5)</f>
        <v>1834.92</v>
      </c>
      <c r="P328" s="12">
        <f>ROUND((N328-O328),5)</f>
        <v>-1510.61</v>
      </c>
      <c r="Q328" s="13">
        <f>ROUND(IF(O328=0, IF(N328=0, 0, 1), N328/O328),5)</f>
        <v>0.17674000000000001</v>
      </c>
      <c r="R328" s="12">
        <f>ROUND(SUM(R321:R327),5)</f>
        <v>259.83999999999997</v>
      </c>
      <c r="S328" s="12">
        <f>ROUND(SUM(S321:S327),5)</f>
        <v>1834.92</v>
      </c>
      <c r="T328" s="12">
        <f>ROUND((R328-S328),5)</f>
        <v>-1575.08</v>
      </c>
      <c r="U328" s="13">
        <f>ROUND(IF(S328=0, IF(R328=0, 0, 1), R328/S328),5)</f>
        <v>0.14161000000000001</v>
      </c>
      <c r="V328" s="12">
        <f>ROUND(SUM(V321:V327),5)</f>
        <v>793.49</v>
      </c>
      <c r="W328" s="12">
        <f>ROUND(SUM(W321:W327),5)</f>
        <v>1834.92</v>
      </c>
      <c r="X328" s="12">
        <f>ROUND((V328-W328),5)</f>
        <v>-1041.43</v>
      </c>
      <c r="Y328" s="13">
        <f>ROUND(IF(W328=0, IF(V328=0, 0, 1), V328/W328),5)</f>
        <v>0.43243999999999999</v>
      </c>
      <c r="Z328" s="12">
        <f>ROUND(SUM(Z321:Z327),5)</f>
        <v>174.07</v>
      </c>
      <c r="AA328" s="12">
        <f>ROUND(SUM(AA321:AA327),5)</f>
        <v>1834.92</v>
      </c>
      <c r="AB328" s="12">
        <f>ROUND((Z328-AA328),5)</f>
        <v>-1660.85</v>
      </c>
      <c r="AC328" s="13">
        <f>ROUND(IF(AA328=0, IF(Z328=0, 0, 1), Z328/AA328),5)</f>
        <v>9.4869999999999996E-2</v>
      </c>
      <c r="AD328" s="12">
        <f>ROUND(SUM(AD321:AD327),5)</f>
        <v>5314.59</v>
      </c>
      <c r="AE328" s="12">
        <f>ROUND(SUM(AE321:AE327),5)</f>
        <v>1834.92</v>
      </c>
      <c r="AF328" s="12">
        <f>ROUND((AD328-AE328),5)</f>
        <v>3479.67</v>
      </c>
      <c r="AG328" s="13">
        <f>ROUND(IF(AE328=0, IF(AD328=0, 0, 1), AD328/AE328),5)</f>
        <v>2.89636</v>
      </c>
      <c r="AH328" s="12">
        <f>ROUND(SUM(AH321:AH327),5)</f>
        <v>253.22</v>
      </c>
      <c r="AI328" s="12">
        <f>ROUND(SUM(AI321:AI327),5)</f>
        <v>1834.92</v>
      </c>
      <c r="AJ328" s="12">
        <f>ROUND((AH328-AI328),5)</f>
        <v>-1581.7</v>
      </c>
      <c r="AK328" s="13">
        <f>ROUND(IF(AI328=0, IF(AH328=0, 0, 1), AH328/AI328),5)</f>
        <v>0.13800000000000001</v>
      </c>
      <c r="AL328" s="12">
        <f>ROUND(SUM(AL321:AL327),5)</f>
        <v>247.95</v>
      </c>
      <c r="AM328" s="12">
        <f>ROUND(SUM(AM321:AM327),5)</f>
        <v>1834.92</v>
      </c>
      <c r="AN328" s="12">
        <f>ROUND((AL328-AM328),5)</f>
        <v>-1586.97</v>
      </c>
      <c r="AO328" s="13">
        <f>ROUND(IF(AM328=0, IF(AL328=0, 0, 1), AL328/AM328),5)</f>
        <v>0.13513</v>
      </c>
      <c r="AP328" s="12">
        <f>ROUND(SUM(AP321:AP327),5)</f>
        <v>1351.66</v>
      </c>
      <c r="AQ328" s="12">
        <f>ROUND(SUM(AQ321:AQ327),5)</f>
        <v>2184.92</v>
      </c>
      <c r="AR328" s="12">
        <f>ROUND((AP328-AQ328),5)</f>
        <v>-833.26</v>
      </c>
      <c r="AS328" s="13">
        <f>ROUND(IF(AQ328=0, IF(AP328=0, 0, 1), AP328/AQ328),5)</f>
        <v>0.61863000000000001</v>
      </c>
      <c r="AT328" s="12">
        <f>ROUND(SUM(AT321:AT327),5)</f>
        <v>685.29</v>
      </c>
      <c r="AU328" s="12">
        <f>ROUND(SUM(AU321:AU327),5)</f>
        <v>1834.92</v>
      </c>
      <c r="AV328" s="12">
        <f>ROUND((AT328-AU328),5)</f>
        <v>-1149.6300000000001</v>
      </c>
      <c r="AW328" s="13">
        <f>ROUND(IF(AU328=0, IF(AT328=0, 0, 1), AT328/AU328),5)</f>
        <v>0.37347000000000002</v>
      </c>
      <c r="AX328" s="12">
        <f>ROUND(SUM(AX321:AX327),5)</f>
        <v>106.87</v>
      </c>
      <c r="AY328" s="12">
        <f>ROUND(SUM(AY321:AY327),5)</f>
        <v>1834.92</v>
      </c>
      <c r="AZ328" s="12">
        <f>ROUND((AX328-AY328),5)</f>
        <v>-1728.05</v>
      </c>
      <c r="BA328" s="13">
        <f>ROUND(IF(AY328=0, IF(AX328=0, 0, 1), AX328/AY328),5)</f>
        <v>5.824E-2</v>
      </c>
      <c r="BB328" s="13"/>
      <c r="BC328" s="12">
        <f>ROUND(J328+N328+R328+V328+Z328+AD328+AH328+AL328+AP328+AT328+AX328,5)</f>
        <v>12370.73</v>
      </c>
      <c r="BD328" s="12">
        <f>ROUND(K328+O328+S328+W328+AA328+AE328+AI328+AM328+AQ328+AU328+AY328,5)</f>
        <v>20534.080000000002</v>
      </c>
      <c r="BE328" s="12">
        <f>ROUND((BC328-BD328),5)</f>
        <v>-8163.35</v>
      </c>
      <c r="BF328" s="13">
        <f>ROUND(IF(BD328=0, IF(BC328=0, 0, 1), BC328/BD328),5)</f>
        <v>0.60245000000000004</v>
      </c>
    </row>
    <row r="329" spans="1:58" ht="15" thickBot="1" x14ac:dyDescent="0.4">
      <c r="A329" s="1"/>
      <c r="B329" s="1"/>
      <c r="C329" s="1"/>
      <c r="D329" s="1"/>
      <c r="E329" s="1"/>
      <c r="F329" s="1"/>
      <c r="G329" s="1" t="s">
        <v>338</v>
      </c>
      <c r="H329" s="1"/>
      <c r="I329" s="1"/>
      <c r="J329" s="10">
        <f>ROUND(J320+J328,5)</f>
        <v>2859.44</v>
      </c>
      <c r="K329" s="10">
        <f>ROUND(K320+K328,5)</f>
        <v>1834.88</v>
      </c>
      <c r="L329" s="10">
        <f>ROUND((J329-K329),5)</f>
        <v>1024.56</v>
      </c>
      <c r="M329" s="11">
        <f>ROUND(IF(K329=0, IF(J329=0, 0, 1), J329/K329),5)</f>
        <v>1.5583800000000001</v>
      </c>
      <c r="N329" s="10">
        <f>ROUND(N320+N328,5)</f>
        <v>324.31</v>
      </c>
      <c r="O329" s="10">
        <f>ROUND(O320+O328,5)</f>
        <v>1834.92</v>
      </c>
      <c r="P329" s="10">
        <f>ROUND((N329-O329),5)</f>
        <v>-1510.61</v>
      </c>
      <c r="Q329" s="11">
        <f>ROUND(IF(O329=0, IF(N329=0, 0, 1), N329/O329),5)</f>
        <v>0.17674000000000001</v>
      </c>
      <c r="R329" s="10">
        <f>ROUND(R320+R328,5)</f>
        <v>259.83999999999997</v>
      </c>
      <c r="S329" s="10">
        <f>ROUND(S320+S328,5)</f>
        <v>1834.92</v>
      </c>
      <c r="T329" s="10">
        <f>ROUND((R329-S329),5)</f>
        <v>-1575.08</v>
      </c>
      <c r="U329" s="11">
        <f>ROUND(IF(S329=0, IF(R329=0, 0, 1), R329/S329),5)</f>
        <v>0.14161000000000001</v>
      </c>
      <c r="V329" s="10">
        <f>ROUND(V320+V328,5)</f>
        <v>793.49</v>
      </c>
      <c r="W329" s="10">
        <f>ROUND(W320+W328,5)</f>
        <v>1834.92</v>
      </c>
      <c r="X329" s="10">
        <f>ROUND((V329-W329),5)</f>
        <v>-1041.43</v>
      </c>
      <c r="Y329" s="11">
        <f>ROUND(IF(W329=0, IF(V329=0, 0, 1), V329/W329),5)</f>
        <v>0.43243999999999999</v>
      </c>
      <c r="Z329" s="10">
        <f>ROUND(Z320+Z328,5)</f>
        <v>174.07</v>
      </c>
      <c r="AA329" s="10">
        <f>ROUND(AA320+AA328,5)</f>
        <v>1834.92</v>
      </c>
      <c r="AB329" s="10">
        <f>ROUND((Z329-AA329),5)</f>
        <v>-1660.85</v>
      </c>
      <c r="AC329" s="11">
        <f>ROUND(IF(AA329=0, IF(Z329=0, 0, 1), Z329/AA329),5)</f>
        <v>9.4869999999999996E-2</v>
      </c>
      <c r="AD329" s="10">
        <f>ROUND(AD320+AD328,5)</f>
        <v>5314.59</v>
      </c>
      <c r="AE329" s="10">
        <f>ROUND(AE320+AE328,5)</f>
        <v>1834.92</v>
      </c>
      <c r="AF329" s="10">
        <f>ROUND((AD329-AE329),5)</f>
        <v>3479.67</v>
      </c>
      <c r="AG329" s="11">
        <f>ROUND(IF(AE329=0, IF(AD329=0, 0, 1), AD329/AE329),5)</f>
        <v>2.89636</v>
      </c>
      <c r="AH329" s="10">
        <f>ROUND(AH320+AH328,5)</f>
        <v>253.22</v>
      </c>
      <c r="AI329" s="10">
        <f>ROUND(AI320+AI328,5)</f>
        <v>1834.92</v>
      </c>
      <c r="AJ329" s="10">
        <f>ROUND((AH329-AI329),5)</f>
        <v>-1581.7</v>
      </c>
      <c r="AK329" s="11">
        <f>ROUND(IF(AI329=0, IF(AH329=0, 0, 1), AH329/AI329),5)</f>
        <v>0.13800000000000001</v>
      </c>
      <c r="AL329" s="10">
        <f>ROUND(AL320+AL328,5)</f>
        <v>247.95</v>
      </c>
      <c r="AM329" s="10">
        <f>ROUND(AM320+AM328,5)</f>
        <v>1834.92</v>
      </c>
      <c r="AN329" s="10">
        <f>ROUND((AL329-AM329),5)</f>
        <v>-1586.97</v>
      </c>
      <c r="AO329" s="11">
        <f>ROUND(IF(AM329=0, IF(AL329=0, 0, 1), AL329/AM329),5)</f>
        <v>0.13513</v>
      </c>
      <c r="AP329" s="10">
        <f>ROUND(AP320+AP328,5)</f>
        <v>1351.66</v>
      </c>
      <c r="AQ329" s="10">
        <f>ROUND(AQ320+AQ328,5)</f>
        <v>2184.92</v>
      </c>
      <c r="AR329" s="10">
        <f>ROUND((AP329-AQ329),5)</f>
        <v>-833.26</v>
      </c>
      <c r="AS329" s="11">
        <f>ROUND(IF(AQ329=0, IF(AP329=0, 0, 1), AP329/AQ329),5)</f>
        <v>0.61863000000000001</v>
      </c>
      <c r="AT329" s="10">
        <f>ROUND(AT320+AT328,5)</f>
        <v>685.29</v>
      </c>
      <c r="AU329" s="10">
        <f>ROUND(AU320+AU328,5)</f>
        <v>1834.92</v>
      </c>
      <c r="AV329" s="10">
        <f>ROUND((AT329-AU329),5)</f>
        <v>-1149.6300000000001</v>
      </c>
      <c r="AW329" s="11">
        <f>ROUND(IF(AU329=0, IF(AT329=0, 0, 1), AT329/AU329),5)</f>
        <v>0.37347000000000002</v>
      </c>
      <c r="AX329" s="10">
        <f>ROUND(AX320+AX328,5)</f>
        <v>106.87</v>
      </c>
      <c r="AY329" s="10">
        <f>ROUND(AY320+AY328,5)</f>
        <v>1834.92</v>
      </c>
      <c r="AZ329" s="10">
        <f>ROUND((AX329-AY329),5)</f>
        <v>-1728.05</v>
      </c>
      <c r="BA329" s="11">
        <f>ROUND(IF(AY329=0, IF(AX329=0, 0, 1), AX329/AY329),5)</f>
        <v>5.824E-2</v>
      </c>
      <c r="BB329" s="11"/>
      <c r="BC329" s="10">
        <f>ROUND(J329+N329+R329+V329+Z329+AD329+AH329+AL329+AP329+AT329+AX329,5)</f>
        <v>12370.73</v>
      </c>
      <c r="BD329" s="10">
        <f>ROUND(K329+O329+S329+W329+AA329+AE329+AI329+AM329+AQ329+AU329+AY329,5)</f>
        <v>20534.080000000002</v>
      </c>
      <c r="BE329" s="10">
        <f>ROUND((BC329-BD329),5)</f>
        <v>-8163.35</v>
      </c>
      <c r="BF329" s="11">
        <f>ROUND(IF(BD329=0, IF(BC329=0, 0, 1), BC329/BD329),5)</f>
        <v>0.60245000000000004</v>
      </c>
    </row>
    <row r="330" spans="1:58" x14ac:dyDescent="0.35">
      <c r="A330" s="1"/>
      <c r="B330" s="1"/>
      <c r="C330" s="1"/>
      <c r="D330" s="1"/>
      <c r="E330" s="1"/>
      <c r="F330" s="1" t="s">
        <v>339</v>
      </c>
      <c r="G330" s="1"/>
      <c r="H330" s="1"/>
      <c r="I330" s="1"/>
      <c r="J330" s="4">
        <f>ROUND(J319+J329,5)</f>
        <v>2859.44</v>
      </c>
      <c r="K330" s="4">
        <f>ROUND(K319+K329,5)</f>
        <v>1834.88</v>
      </c>
      <c r="L330" s="4">
        <f>ROUND((J330-K330),5)</f>
        <v>1024.56</v>
      </c>
      <c r="M330" s="5">
        <f>ROUND(IF(K330=0, IF(J330=0, 0, 1), J330/K330),5)</f>
        <v>1.5583800000000001</v>
      </c>
      <c r="N330" s="4">
        <f>ROUND(N319+N329,5)</f>
        <v>324.31</v>
      </c>
      <c r="O330" s="4">
        <f>ROUND(O319+O329,5)</f>
        <v>1834.92</v>
      </c>
      <c r="P330" s="4">
        <f>ROUND((N330-O330),5)</f>
        <v>-1510.61</v>
      </c>
      <c r="Q330" s="5">
        <f>ROUND(IF(O330=0, IF(N330=0, 0, 1), N330/O330),5)</f>
        <v>0.17674000000000001</v>
      </c>
      <c r="R330" s="4">
        <f>ROUND(R319+R329,5)</f>
        <v>259.83999999999997</v>
      </c>
      <c r="S330" s="4">
        <f>ROUND(S319+S329,5)</f>
        <v>1834.92</v>
      </c>
      <c r="T330" s="4">
        <f>ROUND((R330-S330),5)</f>
        <v>-1575.08</v>
      </c>
      <c r="U330" s="5">
        <f>ROUND(IF(S330=0, IF(R330=0, 0, 1), R330/S330),5)</f>
        <v>0.14161000000000001</v>
      </c>
      <c r="V330" s="4">
        <f>ROUND(V319+V329,5)</f>
        <v>793.49</v>
      </c>
      <c r="W330" s="4">
        <f>ROUND(W319+W329,5)</f>
        <v>1834.92</v>
      </c>
      <c r="X330" s="4">
        <f>ROUND((V330-W330),5)</f>
        <v>-1041.43</v>
      </c>
      <c r="Y330" s="5">
        <f>ROUND(IF(W330=0, IF(V330=0, 0, 1), V330/W330),5)</f>
        <v>0.43243999999999999</v>
      </c>
      <c r="Z330" s="4">
        <f>ROUND(Z319+Z329,5)</f>
        <v>174.07</v>
      </c>
      <c r="AA330" s="4">
        <f>ROUND(AA319+AA329,5)</f>
        <v>1834.92</v>
      </c>
      <c r="AB330" s="4">
        <f>ROUND((Z330-AA330),5)</f>
        <v>-1660.85</v>
      </c>
      <c r="AC330" s="5">
        <f>ROUND(IF(AA330=0, IF(Z330=0, 0, 1), Z330/AA330),5)</f>
        <v>9.4869999999999996E-2</v>
      </c>
      <c r="AD330" s="4">
        <f>ROUND(AD319+AD329,5)</f>
        <v>5314.59</v>
      </c>
      <c r="AE330" s="4">
        <f>ROUND(AE319+AE329,5)</f>
        <v>1834.92</v>
      </c>
      <c r="AF330" s="4">
        <f>ROUND((AD330-AE330),5)</f>
        <v>3479.67</v>
      </c>
      <c r="AG330" s="5">
        <f>ROUND(IF(AE330=0, IF(AD330=0, 0, 1), AD330/AE330),5)</f>
        <v>2.89636</v>
      </c>
      <c r="AH330" s="4">
        <f>ROUND(AH319+AH329,5)</f>
        <v>253.22</v>
      </c>
      <c r="AI330" s="4">
        <f>ROUND(AI319+AI329,5)</f>
        <v>1834.92</v>
      </c>
      <c r="AJ330" s="4">
        <f>ROUND((AH330-AI330),5)</f>
        <v>-1581.7</v>
      </c>
      <c r="AK330" s="5">
        <f>ROUND(IF(AI330=0, IF(AH330=0, 0, 1), AH330/AI330),5)</f>
        <v>0.13800000000000001</v>
      </c>
      <c r="AL330" s="4">
        <f>ROUND(AL319+AL329,5)</f>
        <v>247.95</v>
      </c>
      <c r="AM330" s="4">
        <f>ROUND(AM319+AM329,5)</f>
        <v>1834.92</v>
      </c>
      <c r="AN330" s="4">
        <f>ROUND((AL330-AM330),5)</f>
        <v>-1586.97</v>
      </c>
      <c r="AO330" s="5">
        <f>ROUND(IF(AM330=0, IF(AL330=0, 0, 1), AL330/AM330),5)</f>
        <v>0.13513</v>
      </c>
      <c r="AP330" s="4">
        <f>ROUND(AP319+AP329,5)</f>
        <v>1351.66</v>
      </c>
      <c r="AQ330" s="4">
        <f>ROUND(AQ319+AQ329,5)</f>
        <v>2184.92</v>
      </c>
      <c r="AR330" s="4">
        <f>ROUND((AP330-AQ330),5)</f>
        <v>-833.26</v>
      </c>
      <c r="AS330" s="5">
        <f>ROUND(IF(AQ330=0, IF(AP330=0, 0, 1), AP330/AQ330),5)</f>
        <v>0.61863000000000001</v>
      </c>
      <c r="AT330" s="4">
        <f>ROUND(AT319+AT329,5)</f>
        <v>685.29</v>
      </c>
      <c r="AU330" s="4">
        <f>ROUND(AU319+AU329,5)</f>
        <v>1834.92</v>
      </c>
      <c r="AV330" s="4">
        <f>ROUND((AT330-AU330),5)</f>
        <v>-1149.6300000000001</v>
      </c>
      <c r="AW330" s="5">
        <f>ROUND(IF(AU330=0, IF(AT330=0, 0, 1), AT330/AU330),5)</f>
        <v>0.37347000000000002</v>
      </c>
      <c r="AX330" s="4">
        <f>ROUND(AX319+AX329,5)</f>
        <v>106.87</v>
      </c>
      <c r="AY330" s="4">
        <f>ROUND(AY319+AY329,5)</f>
        <v>1834.92</v>
      </c>
      <c r="AZ330" s="4">
        <f>ROUND((AX330-AY330),5)</f>
        <v>-1728.05</v>
      </c>
      <c r="BA330" s="5">
        <f>ROUND(IF(AY330=0, IF(AX330=0, 0, 1), AX330/AY330),5)</f>
        <v>5.824E-2</v>
      </c>
      <c r="BB330" s="5"/>
      <c r="BC330" s="4">
        <f>ROUND(J330+N330+R330+V330+Z330+AD330+AH330+AL330+AP330+AT330+AX330,5)</f>
        <v>12370.73</v>
      </c>
      <c r="BD330" s="4">
        <f>ROUND(K330+O330+S330+W330+AA330+AE330+AI330+AM330+AQ330+AU330+AY330,5)</f>
        <v>20534.080000000002</v>
      </c>
      <c r="BE330" s="4">
        <f>ROUND((BC330-BD330),5)</f>
        <v>-8163.35</v>
      </c>
      <c r="BF330" s="5">
        <f>ROUND(IF(BD330=0, IF(BC330=0, 0, 1), BC330/BD330),5)</f>
        <v>0.60245000000000004</v>
      </c>
    </row>
    <row r="331" spans="1:58" x14ac:dyDescent="0.35">
      <c r="A331" s="1"/>
      <c r="B331" s="1"/>
      <c r="C331" s="1"/>
      <c r="D331" s="1"/>
      <c r="E331" s="1"/>
      <c r="F331" s="1" t="s">
        <v>340</v>
      </c>
      <c r="G331" s="1"/>
      <c r="H331" s="1"/>
      <c r="I331" s="1"/>
      <c r="J331" s="4"/>
      <c r="K331" s="4"/>
      <c r="L331" s="4"/>
      <c r="M331" s="5"/>
      <c r="N331" s="4"/>
      <c r="O331" s="4"/>
      <c r="P331" s="4"/>
      <c r="Q331" s="5"/>
      <c r="R331" s="4"/>
      <c r="S331" s="4"/>
      <c r="T331" s="4"/>
      <c r="U331" s="5"/>
      <c r="V331" s="4"/>
      <c r="W331" s="4"/>
      <c r="X331" s="4"/>
      <c r="Y331" s="5"/>
      <c r="Z331" s="4"/>
      <c r="AA331" s="4"/>
      <c r="AB331" s="4"/>
      <c r="AC331" s="5"/>
      <c r="AD331" s="4"/>
      <c r="AE331" s="4"/>
      <c r="AF331" s="4"/>
      <c r="AG331" s="5"/>
      <c r="AH331" s="4"/>
      <c r="AI331" s="4"/>
      <c r="AJ331" s="4"/>
      <c r="AK331" s="5"/>
      <c r="AL331" s="4"/>
      <c r="AM331" s="4"/>
      <c r="AN331" s="4"/>
      <c r="AO331" s="5"/>
      <c r="AP331" s="4"/>
      <c r="AQ331" s="4"/>
      <c r="AR331" s="4"/>
      <c r="AS331" s="5"/>
      <c r="AT331" s="4"/>
      <c r="AU331" s="4"/>
      <c r="AV331" s="4"/>
      <c r="AW331" s="5"/>
      <c r="AX331" s="4"/>
      <c r="AY331" s="4"/>
      <c r="AZ331" s="4"/>
      <c r="BA331" s="5"/>
      <c r="BB331" s="5"/>
      <c r="BC331" s="4"/>
      <c r="BD331" s="4"/>
      <c r="BE331" s="4"/>
      <c r="BF331" s="5"/>
    </row>
    <row r="332" spans="1:58" x14ac:dyDescent="0.35">
      <c r="A332" s="1"/>
      <c r="B332" s="1"/>
      <c r="C332" s="1"/>
      <c r="D332" s="1"/>
      <c r="E332" s="1"/>
      <c r="F332" s="1"/>
      <c r="G332" s="1" t="s">
        <v>341</v>
      </c>
      <c r="H332" s="1"/>
      <c r="I332" s="1"/>
      <c r="J332" s="4"/>
      <c r="K332" s="4"/>
      <c r="L332" s="4"/>
      <c r="M332" s="5"/>
      <c r="N332" s="4"/>
      <c r="O332" s="4"/>
      <c r="P332" s="4"/>
      <c r="Q332" s="5"/>
      <c r="R332" s="4"/>
      <c r="S332" s="4"/>
      <c r="T332" s="4"/>
      <c r="U332" s="5"/>
      <c r="V332" s="4"/>
      <c r="W332" s="4"/>
      <c r="X332" s="4"/>
      <c r="Y332" s="5"/>
      <c r="Z332" s="4"/>
      <c r="AA332" s="4"/>
      <c r="AB332" s="4"/>
      <c r="AC332" s="5"/>
      <c r="AD332" s="4"/>
      <c r="AE332" s="4"/>
      <c r="AF332" s="4"/>
      <c r="AG332" s="5"/>
      <c r="AH332" s="4"/>
      <c r="AI332" s="4"/>
      <c r="AJ332" s="4"/>
      <c r="AK332" s="5"/>
      <c r="AL332" s="4"/>
      <c r="AM332" s="4"/>
      <c r="AN332" s="4"/>
      <c r="AO332" s="5"/>
      <c r="AP332" s="4"/>
      <c r="AQ332" s="4"/>
      <c r="AR332" s="4"/>
      <c r="AS332" s="5"/>
      <c r="AT332" s="4"/>
      <c r="AU332" s="4"/>
      <c r="AV332" s="4"/>
      <c r="AW332" s="5"/>
      <c r="AX332" s="4"/>
      <c r="AY332" s="4"/>
      <c r="AZ332" s="4"/>
      <c r="BA332" s="5"/>
      <c r="BB332" s="5"/>
      <c r="BC332" s="4"/>
      <c r="BD332" s="4"/>
      <c r="BE332" s="4"/>
      <c r="BF332" s="5"/>
    </row>
    <row r="333" spans="1:58" x14ac:dyDescent="0.35">
      <c r="A333" s="1"/>
      <c r="B333" s="1"/>
      <c r="C333" s="1"/>
      <c r="D333" s="1"/>
      <c r="E333" s="1"/>
      <c r="F333" s="1"/>
      <c r="G333" s="1"/>
      <c r="H333" s="1" t="s">
        <v>342</v>
      </c>
      <c r="I333" s="1"/>
      <c r="J333" s="4"/>
      <c r="K333" s="4"/>
      <c r="L333" s="4"/>
      <c r="M333" s="5"/>
      <c r="N333" s="4"/>
      <c r="O333" s="4"/>
      <c r="P333" s="4"/>
      <c r="Q333" s="5"/>
      <c r="R333" s="4"/>
      <c r="S333" s="4"/>
      <c r="T333" s="4"/>
      <c r="U333" s="5"/>
      <c r="V333" s="4"/>
      <c r="W333" s="4"/>
      <c r="X333" s="4"/>
      <c r="Y333" s="5"/>
      <c r="Z333" s="4"/>
      <c r="AA333" s="4"/>
      <c r="AB333" s="4"/>
      <c r="AC333" s="5"/>
      <c r="AD333" s="4"/>
      <c r="AE333" s="4"/>
      <c r="AF333" s="4"/>
      <c r="AG333" s="5"/>
      <c r="AH333" s="4"/>
      <c r="AI333" s="4"/>
      <c r="AJ333" s="4"/>
      <c r="AK333" s="5"/>
      <c r="AL333" s="4"/>
      <c r="AM333" s="4"/>
      <c r="AN333" s="4"/>
      <c r="AO333" s="5"/>
      <c r="AP333" s="4"/>
      <c r="AQ333" s="4"/>
      <c r="AR333" s="4"/>
      <c r="AS333" s="5"/>
      <c r="AT333" s="4"/>
      <c r="AU333" s="4"/>
      <c r="AV333" s="4"/>
      <c r="AW333" s="5"/>
      <c r="AX333" s="4"/>
      <c r="AY333" s="4"/>
      <c r="AZ333" s="4"/>
      <c r="BA333" s="5"/>
      <c r="BB333" s="5"/>
      <c r="BC333" s="4"/>
      <c r="BD333" s="4"/>
      <c r="BE333" s="4"/>
      <c r="BF333" s="5"/>
    </row>
    <row r="334" spans="1:58" ht="15" thickBot="1" x14ac:dyDescent="0.4">
      <c r="A334" s="1"/>
      <c r="B334" s="1"/>
      <c r="C334" s="1"/>
      <c r="D334" s="1"/>
      <c r="E334" s="1"/>
      <c r="F334" s="1"/>
      <c r="G334" s="1"/>
      <c r="H334" s="1"/>
      <c r="I334" s="1" t="s">
        <v>343</v>
      </c>
      <c r="J334" s="8">
        <v>0</v>
      </c>
      <c r="K334" s="8">
        <v>0</v>
      </c>
      <c r="L334" s="8">
        <f>ROUND((J334-K334),5)</f>
        <v>0</v>
      </c>
      <c r="M334" s="9">
        <f>ROUND(IF(K334=0, IF(J334=0, 0, 1), J334/K334),5)</f>
        <v>0</v>
      </c>
      <c r="N334" s="8">
        <v>0</v>
      </c>
      <c r="O334" s="8">
        <v>0</v>
      </c>
      <c r="P334" s="8">
        <f>ROUND((N334-O334),5)</f>
        <v>0</v>
      </c>
      <c r="Q334" s="9">
        <f>ROUND(IF(O334=0, IF(N334=0, 0, 1), N334/O334),5)</f>
        <v>0</v>
      </c>
      <c r="R334" s="8">
        <v>0</v>
      </c>
      <c r="S334" s="8">
        <v>0</v>
      </c>
      <c r="T334" s="8">
        <f>ROUND((R334-S334),5)</f>
        <v>0</v>
      </c>
      <c r="U334" s="9">
        <f>ROUND(IF(S334=0, IF(R334=0, 0, 1), R334/S334),5)</f>
        <v>0</v>
      </c>
      <c r="V334" s="8">
        <v>0</v>
      </c>
      <c r="W334" s="8">
        <v>0</v>
      </c>
      <c r="X334" s="8">
        <f>ROUND((V334-W334),5)</f>
        <v>0</v>
      </c>
      <c r="Y334" s="9">
        <f>ROUND(IF(W334=0, IF(V334=0, 0, 1), V334/W334),5)</f>
        <v>0</v>
      </c>
      <c r="Z334" s="8">
        <v>0</v>
      </c>
      <c r="AA334" s="8">
        <v>0</v>
      </c>
      <c r="AB334" s="8">
        <f>ROUND((Z334-AA334),5)</f>
        <v>0</v>
      </c>
      <c r="AC334" s="9">
        <f>ROUND(IF(AA334=0, IF(Z334=0, 0, 1), Z334/AA334),5)</f>
        <v>0</v>
      </c>
      <c r="AD334" s="8">
        <v>0</v>
      </c>
      <c r="AE334" s="8">
        <v>0</v>
      </c>
      <c r="AF334" s="8">
        <f>ROUND((AD334-AE334),5)</f>
        <v>0</v>
      </c>
      <c r="AG334" s="9">
        <f>ROUND(IF(AE334=0, IF(AD334=0, 0, 1), AD334/AE334),5)</f>
        <v>0</v>
      </c>
      <c r="AH334" s="8">
        <v>0</v>
      </c>
      <c r="AI334" s="8">
        <v>0</v>
      </c>
      <c r="AJ334" s="8">
        <f>ROUND((AH334-AI334),5)</f>
        <v>0</v>
      </c>
      <c r="AK334" s="9">
        <f>ROUND(IF(AI334=0, IF(AH334=0, 0, 1), AH334/AI334),5)</f>
        <v>0</v>
      </c>
      <c r="AL334" s="8">
        <v>0</v>
      </c>
      <c r="AM334" s="8">
        <v>0</v>
      </c>
      <c r="AN334" s="8">
        <f>ROUND((AL334-AM334),5)</f>
        <v>0</v>
      </c>
      <c r="AO334" s="9">
        <f>ROUND(IF(AM334=0, IF(AL334=0, 0, 1), AL334/AM334),5)</f>
        <v>0</v>
      </c>
      <c r="AP334" s="8">
        <v>0</v>
      </c>
      <c r="AQ334" s="8">
        <v>0</v>
      </c>
      <c r="AR334" s="8">
        <f>ROUND((AP334-AQ334),5)</f>
        <v>0</v>
      </c>
      <c r="AS334" s="9">
        <f>ROUND(IF(AQ334=0, IF(AP334=0, 0, 1), AP334/AQ334),5)</f>
        <v>0</v>
      </c>
      <c r="AT334" s="8">
        <v>0</v>
      </c>
      <c r="AU334" s="8">
        <v>0</v>
      </c>
      <c r="AV334" s="8">
        <f>ROUND((AT334-AU334),5)</f>
        <v>0</v>
      </c>
      <c r="AW334" s="9">
        <f>ROUND(IF(AU334=0, IF(AT334=0, 0, 1), AT334/AU334),5)</f>
        <v>0</v>
      </c>
      <c r="AX334" s="8">
        <v>0</v>
      </c>
      <c r="AY334" s="8">
        <v>0</v>
      </c>
      <c r="AZ334" s="8">
        <f>ROUND((AX334-AY334),5)</f>
        <v>0</v>
      </c>
      <c r="BA334" s="9">
        <f>ROUND(IF(AY334=0, IF(AX334=0, 0, 1), AX334/AY334),5)</f>
        <v>0</v>
      </c>
      <c r="BB334" s="9"/>
      <c r="BC334" s="8">
        <f>ROUND(J334+N334+R334+V334+Z334+AD334+AH334+AL334+AP334+AT334+AX334,5)</f>
        <v>0</v>
      </c>
      <c r="BD334" s="8">
        <f>ROUND(K334+O334+S334+W334+AA334+AE334+AI334+AM334+AQ334+AU334+AY334,5)</f>
        <v>0</v>
      </c>
      <c r="BE334" s="8">
        <f>ROUND((BC334-BD334),5)</f>
        <v>0</v>
      </c>
      <c r="BF334" s="9">
        <f>ROUND(IF(BD334=0, IF(BC334=0, 0, 1), BC334/BD334),5)</f>
        <v>0</v>
      </c>
    </row>
    <row r="335" spans="1:58" ht="15" thickBot="1" x14ac:dyDescent="0.4">
      <c r="A335" s="1"/>
      <c r="B335" s="1"/>
      <c r="C335" s="1"/>
      <c r="D335" s="1"/>
      <c r="E335" s="1"/>
      <c r="F335" s="1"/>
      <c r="G335" s="1"/>
      <c r="H335" s="1" t="s">
        <v>344</v>
      </c>
      <c r="I335" s="1"/>
      <c r="J335" s="12">
        <f>ROUND(SUM(J333:J334),5)</f>
        <v>0</v>
      </c>
      <c r="K335" s="12">
        <f>ROUND(SUM(K333:K334),5)</f>
        <v>0</v>
      </c>
      <c r="L335" s="12">
        <f>ROUND((J335-K335),5)</f>
        <v>0</v>
      </c>
      <c r="M335" s="13">
        <f>ROUND(IF(K335=0, IF(J335=0, 0, 1), J335/K335),5)</f>
        <v>0</v>
      </c>
      <c r="N335" s="12">
        <f>ROUND(SUM(N333:N334),5)</f>
        <v>0</v>
      </c>
      <c r="O335" s="12">
        <f>ROUND(SUM(O333:O334),5)</f>
        <v>0</v>
      </c>
      <c r="P335" s="12">
        <f>ROUND((N335-O335),5)</f>
        <v>0</v>
      </c>
      <c r="Q335" s="13">
        <f>ROUND(IF(O335=0, IF(N335=0, 0, 1), N335/O335),5)</f>
        <v>0</v>
      </c>
      <c r="R335" s="12">
        <f>ROUND(SUM(R333:R334),5)</f>
        <v>0</v>
      </c>
      <c r="S335" s="12">
        <f>ROUND(SUM(S333:S334),5)</f>
        <v>0</v>
      </c>
      <c r="T335" s="12">
        <f>ROUND((R335-S335),5)</f>
        <v>0</v>
      </c>
      <c r="U335" s="13">
        <f>ROUND(IF(S335=0, IF(R335=0, 0, 1), R335/S335),5)</f>
        <v>0</v>
      </c>
      <c r="V335" s="12">
        <f>ROUND(SUM(V333:V334),5)</f>
        <v>0</v>
      </c>
      <c r="W335" s="12">
        <f>ROUND(SUM(W333:W334),5)</f>
        <v>0</v>
      </c>
      <c r="X335" s="12">
        <f>ROUND((V335-W335),5)</f>
        <v>0</v>
      </c>
      <c r="Y335" s="13">
        <f>ROUND(IF(W335=0, IF(V335=0, 0, 1), V335/W335),5)</f>
        <v>0</v>
      </c>
      <c r="Z335" s="12">
        <f>ROUND(SUM(Z333:Z334),5)</f>
        <v>0</v>
      </c>
      <c r="AA335" s="12">
        <f>ROUND(SUM(AA333:AA334),5)</f>
        <v>0</v>
      </c>
      <c r="AB335" s="12">
        <f>ROUND((Z335-AA335),5)</f>
        <v>0</v>
      </c>
      <c r="AC335" s="13">
        <f>ROUND(IF(AA335=0, IF(Z335=0, 0, 1), Z335/AA335),5)</f>
        <v>0</v>
      </c>
      <c r="AD335" s="12">
        <f>ROUND(SUM(AD333:AD334),5)</f>
        <v>0</v>
      </c>
      <c r="AE335" s="12">
        <f>ROUND(SUM(AE333:AE334),5)</f>
        <v>0</v>
      </c>
      <c r="AF335" s="12">
        <f>ROUND((AD335-AE335),5)</f>
        <v>0</v>
      </c>
      <c r="AG335" s="13">
        <f>ROUND(IF(AE335=0, IF(AD335=0, 0, 1), AD335/AE335),5)</f>
        <v>0</v>
      </c>
      <c r="AH335" s="12">
        <f>ROUND(SUM(AH333:AH334),5)</f>
        <v>0</v>
      </c>
      <c r="AI335" s="12">
        <f>ROUND(SUM(AI333:AI334),5)</f>
        <v>0</v>
      </c>
      <c r="AJ335" s="12">
        <f>ROUND((AH335-AI335),5)</f>
        <v>0</v>
      </c>
      <c r="AK335" s="13">
        <f>ROUND(IF(AI335=0, IF(AH335=0, 0, 1), AH335/AI335),5)</f>
        <v>0</v>
      </c>
      <c r="AL335" s="12">
        <f>ROUND(SUM(AL333:AL334),5)</f>
        <v>0</v>
      </c>
      <c r="AM335" s="12">
        <f>ROUND(SUM(AM333:AM334),5)</f>
        <v>0</v>
      </c>
      <c r="AN335" s="12">
        <f>ROUND((AL335-AM335),5)</f>
        <v>0</v>
      </c>
      <c r="AO335" s="13">
        <f>ROUND(IF(AM335=0, IF(AL335=0, 0, 1), AL335/AM335),5)</f>
        <v>0</v>
      </c>
      <c r="AP335" s="12">
        <f>ROUND(SUM(AP333:AP334),5)</f>
        <v>0</v>
      </c>
      <c r="AQ335" s="12">
        <f>ROUND(SUM(AQ333:AQ334),5)</f>
        <v>0</v>
      </c>
      <c r="AR335" s="12">
        <f>ROUND((AP335-AQ335),5)</f>
        <v>0</v>
      </c>
      <c r="AS335" s="13">
        <f>ROUND(IF(AQ335=0, IF(AP335=0, 0, 1), AP335/AQ335),5)</f>
        <v>0</v>
      </c>
      <c r="AT335" s="12">
        <f>ROUND(SUM(AT333:AT334),5)</f>
        <v>0</v>
      </c>
      <c r="AU335" s="12">
        <f>ROUND(SUM(AU333:AU334),5)</f>
        <v>0</v>
      </c>
      <c r="AV335" s="12">
        <f>ROUND((AT335-AU335),5)</f>
        <v>0</v>
      </c>
      <c r="AW335" s="13">
        <f>ROUND(IF(AU335=0, IF(AT335=0, 0, 1), AT335/AU335),5)</f>
        <v>0</v>
      </c>
      <c r="AX335" s="12">
        <f>ROUND(SUM(AX333:AX334),5)</f>
        <v>0</v>
      </c>
      <c r="AY335" s="12">
        <f>ROUND(SUM(AY333:AY334),5)</f>
        <v>0</v>
      </c>
      <c r="AZ335" s="12">
        <f>ROUND((AX335-AY335),5)</f>
        <v>0</v>
      </c>
      <c r="BA335" s="13">
        <f>ROUND(IF(AY335=0, IF(AX335=0, 0, 1), AX335/AY335),5)</f>
        <v>0</v>
      </c>
      <c r="BB335" s="13"/>
      <c r="BC335" s="12">
        <f>ROUND(J335+N335+R335+V335+Z335+AD335+AH335+AL335+AP335+AT335+AX335,5)</f>
        <v>0</v>
      </c>
      <c r="BD335" s="12">
        <f>ROUND(K335+O335+S335+W335+AA335+AE335+AI335+AM335+AQ335+AU335+AY335,5)</f>
        <v>0</v>
      </c>
      <c r="BE335" s="12">
        <f>ROUND((BC335-BD335),5)</f>
        <v>0</v>
      </c>
      <c r="BF335" s="13">
        <f>ROUND(IF(BD335=0, IF(BC335=0, 0, 1), BC335/BD335),5)</f>
        <v>0</v>
      </c>
    </row>
    <row r="336" spans="1:58" ht="15" thickBot="1" x14ac:dyDescent="0.4">
      <c r="A336" s="1"/>
      <c r="B336" s="1"/>
      <c r="C336" s="1"/>
      <c r="D336" s="1"/>
      <c r="E336" s="1"/>
      <c r="F336" s="1"/>
      <c r="G336" s="1" t="s">
        <v>345</v>
      </c>
      <c r="H336" s="1"/>
      <c r="I336" s="1"/>
      <c r="J336" s="10">
        <f>ROUND(J332+J335,5)</f>
        <v>0</v>
      </c>
      <c r="K336" s="10">
        <f>ROUND(K332+K335,5)</f>
        <v>0</v>
      </c>
      <c r="L336" s="10">
        <f>ROUND((J336-K336),5)</f>
        <v>0</v>
      </c>
      <c r="M336" s="11">
        <f>ROUND(IF(K336=0, IF(J336=0, 0, 1), J336/K336),5)</f>
        <v>0</v>
      </c>
      <c r="N336" s="10">
        <f>ROUND(N332+N335,5)</f>
        <v>0</v>
      </c>
      <c r="O336" s="10">
        <f>ROUND(O332+O335,5)</f>
        <v>0</v>
      </c>
      <c r="P336" s="10">
        <f>ROUND((N336-O336),5)</f>
        <v>0</v>
      </c>
      <c r="Q336" s="11">
        <f>ROUND(IF(O336=0, IF(N336=0, 0, 1), N336/O336),5)</f>
        <v>0</v>
      </c>
      <c r="R336" s="10">
        <f>ROUND(R332+R335,5)</f>
        <v>0</v>
      </c>
      <c r="S336" s="10">
        <f>ROUND(S332+S335,5)</f>
        <v>0</v>
      </c>
      <c r="T336" s="10">
        <f>ROUND((R336-S336),5)</f>
        <v>0</v>
      </c>
      <c r="U336" s="11">
        <f>ROUND(IF(S336=0, IF(R336=0, 0, 1), R336/S336),5)</f>
        <v>0</v>
      </c>
      <c r="V336" s="10">
        <f>ROUND(V332+V335,5)</f>
        <v>0</v>
      </c>
      <c r="W336" s="10">
        <f>ROUND(W332+W335,5)</f>
        <v>0</v>
      </c>
      <c r="X336" s="10">
        <f>ROUND((V336-W336),5)</f>
        <v>0</v>
      </c>
      <c r="Y336" s="11">
        <f>ROUND(IF(W336=0, IF(V336=0, 0, 1), V336/W336),5)</f>
        <v>0</v>
      </c>
      <c r="Z336" s="10">
        <f>ROUND(Z332+Z335,5)</f>
        <v>0</v>
      </c>
      <c r="AA336" s="10">
        <f>ROUND(AA332+AA335,5)</f>
        <v>0</v>
      </c>
      <c r="AB336" s="10">
        <f>ROUND((Z336-AA336),5)</f>
        <v>0</v>
      </c>
      <c r="AC336" s="11">
        <f>ROUND(IF(AA336=0, IF(Z336=0, 0, 1), Z336/AA336),5)</f>
        <v>0</v>
      </c>
      <c r="AD336" s="10">
        <f>ROUND(AD332+AD335,5)</f>
        <v>0</v>
      </c>
      <c r="AE336" s="10">
        <f>ROUND(AE332+AE335,5)</f>
        <v>0</v>
      </c>
      <c r="AF336" s="10">
        <f>ROUND((AD336-AE336),5)</f>
        <v>0</v>
      </c>
      <c r="AG336" s="11">
        <f>ROUND(IF(AE336=0, IF(AD336=0, 0, 1), AD336/AE336),5)</f>
        <v>0</v>
      </c>
      <c r="AH336" s="10">
        <f>ROUND(AH332+AH335,5)</f>
        <v>0</v>
      </c>
      <c r="AI336" s="10">
        <f>ROUND(AI332+AI335,5)</f>
        <v>0</v>
      </c>
      <c r="AJ336" s="10">
        <f>ROUND((AH336-AI336),5)</f>
        <v>0</v>
      </c>
      <c r="AK336" s="11">
        <f>ROUND(IF(AI336=0, IF(AH336=0, 0, 1), AH336/AI336),5)</f>
        <v>0</v>
      </c>
      <c r="AL336" s="10">
        <f>ROUND(AL332+AL335,5)</f>
        <v>0</v>
      </c>
      <c r="AM336" s="10">
        <f>ROUND(AM332+AM335,5)</f>
        <v>0</v>
      </c>
      <c r="AN336" s="10">
        <f>ROUND((AL336-AM336),5)</f>
        <v>0</v>
      </c>
      <c r="AO336" s="11">
        <f>ROUND(IF(AM336=0, IF(AL336=0, 0, 1), AL336/AM336),5)</f>
        <v>0</v>
      </c>
      <c r="AP336" s="10">
        <f>ROUND(AP332+AP335,5)</f>
        <v>0</v>
      </c>
      <c r="AQ336" s="10">
        <f>ROUND(AQ332+AQ335,5)</f>
        <v>0</v>
      </c>
      <c r="AR336" s="10">
        <f>ROUND((AP336-AQ336),5)</f>
        <v>0</v>
      </c>
      <c r="AS336" s="11">
        <f>ROUND(IF(AQ336=0, IF(AP336=0, 0, 1), AP336/AQ336),5)</f>
        <v>0</v>
      </c>
      <c r="AT336" s="10">
        <f>ROUND(AT332+AT335,5)</f>
        <v>0</v>
      </c>
      <c r="AU336" s="10">
        <f>ROUND(AU332+AU335,5)</f>
        <v>0</v>
      </c>
      <c r="AV336" s="10">
        <f>ROUND((AT336-AU336),5)</f>
        <v>0</v>
      </c>
      <c r="AW336" s="11">
        <f>ROUND(IF(AU336=0, IF(AT336=0, 0, 1), AT336/AU336),5)</f>
        <v>0</v>
      </c>
      <c r="AX336" s="10">
        <f>ROUND(AX332+AX335,5)</f>
        <v>0</v>
      </c>
      <c r="AY336" s="10">
        <f>ROUND(AY332+AY335,5)</f>
        <v>0</v>
      </c>
      <c r="AZ336" s="10">
        <f>ROUND((AX336-AY336),5)</f>
        <v>0</v>
      </c>
      <c r="BA336" s="11">
        <f>ROUND(IF(AY336=0, IF(AX336=0, 0, 1), AX336/AY336),5)</f>
        <v>0</v>
      </c>
      <c r="BB336" s="11"/>
      <c r="BC336" s="10">
        <f>ROUND(J336+N336+R336+V336+Z336+AD336+AH336+AL336+AP336+AT336+AX336,5)</f>
        <v>0</v>
      </c>
      <c r="BD336" s="10">
        <f>ROUND(K336+O336+S336+W336+AA336+AE336+AI336+AM336+AQ336+AU336+AY336,5)</f>
        <v>0</v>
      </c>
      <c r="BE336" s="10">
        <f>ROUND((BC336-BD336),5)</f>
        <v>0</v>
      </c>
      <c r="BF336" s="11">
        <f>ROUND(IF(BD336=0, IF(BC336=0, 0, 1), BC336/BD336),5)</f>
        <v>0</v>
      </c>
    </row>
    <row r="337" spans="1:58" x14ac:dyDescent="0.35">
      <c r="A337" s="1"/>
      <c r="B337" s="1"/>
      <c r="C337" s="1"/>
      <c r="D337" s="1"/>
      <c r="E337" s="1"/>
      <c r="F337" s="1" t="s">
        <v>346</v>
      </c>
      <c r="G337" s="1"/>
      <c r="H337" s="1"/>
      <c r="I337" s="1"/>
      <c r="J337" s="4">
        <f>ROUND(J331+J336,5)</f>
        <v>0</v>
      </c>
      <c r="K337" s="4">
        <f>ROUND(K331+K336,5)</f>
        <v>0</v>
      </c>
      <c r="L337" s="4">
        <f>ROUND((J337-K337),5)</f>
        <v>0</v>
      </c>
      <c r="M337" s="5">
        <f>ROUND(IF(K337=0, IF(J337=0, 0, 1), J337/K337),5)</f>
        <v>0</v>
      </c>
      <c r="N337" s="4">
        <f>ROUND(N331+N336,5)</f>
        <v>0</v>
      </c>
      <c r="O337" s="4">
        <f>ROUND(O331+O336,5)</f>
        <v>0</v>
      </c>
      <c r="P337" s="4">
        <f>ROUND((N337-O337),5)</f>
        <v>0</v>
      </c>
      <c r="Q337" s="5">
        <f>ROUND(IF(O337=0, IF(N337=0, 0, 1), N337/O337),5)</f>
        <v>0</v>
      </c>
      <c r="R337" s="4">
        <f>ROUND(R331+R336,5)</f>
        <v>0</v>
      </c>
      <c r="S337" s="4">
        <f>ROUND(S331+S336,5)</f>
        <v>0</v>
      </c>
      <c r="T337" s="4">
        <f>ROUND((R337-S337),5)</f>
        <v>0</v>
      </c>
      <c r="U337" s="5">
        <f>ROUND(IF(S337=0, IF(R337=0, 0, 1), R337/S337),5)</f>
        <v>0</v>
      </c>
      <c r="V337" s="4">
        <f>ROUND(V331+V336,5)</f>
        <v>0</v>
      </c>
      <c r="W337" s="4">
        <f>ROUND(W331+W336,5)</f>
        <v>0</v>
      </c>
      <c r="X337" s="4">
        <f>ROUND((V337-W337),5)</f>
        <v>0</v>
      </c>
      <c r="Y337" s="5">
        <f>ROUND(IF(W337=0, IF(V337=0, 0, 1), V337/W337),5)</f>
        <v>0</v>
      </c>
      <c r="Z337" s="4">
        <f>ROUND(Z331+Z336,5)</f>
        <v>0</v>
      </c>
      <c r="AA337" s="4">
        <f>ROUND(AA331+AA336,5)</f>
        <v>0</v>
      </c>
      <c r="AB337" s="4">
        <f>ROUND((Z337-AA337),5)</f>
        <v>0</v>
      </c>
      <c r="AC337" s="5">
        <f>ROUND(IF(AA337=0, IF(Z337=0, 0, 1), Z337/AA337),5)</f>
        <v>0</v>
      </c>
      <c r="AD337" s="4">
        <f>ROUND(AD331+AD336,5)</f>
        <v>0</v>
      </c>
      <c r="AE337" s="4">
        <f>ROUND(AE331+AE336,5)</f>
        <v>0</v>
      </c>
      <c r="AF337" s="4">
        <f>ROUND((AD337-AE337),5)</f>
        <v>0</v>
      </c>
      <c r="AG337" s="5">
        <f>ROUND(IF(AE337=0, IF(AD337=0, 0, 1), AD337/AE337),5)</f>
        <v>0</v>
      </c>
      <c r="AH337" s="4">
        <f>ROUND(AH331+AH336,5)</f>
        <v>0</v>
      </c>
      <c r="AI337" s="4">
        <f>ROUND(AI331+AI336,5)</f>
        <v>0</v>
      </c>
      <c r="AJ337" s="4">
        <f>ROUND((AH337-AI337),5)</f>
        <v>0</v>
      </c>
      <c r="AK337" s="5">
        <f>ROUND(IF(AI337=0, IF(AH337=0, 0, 1), AH337/AI337),5)</f>
        <v>0</v>
      </c>
      <c r="AL337" s="4">
        <f>ROUND(AL331+AL336,5)</f>
        <v>0</v>
      </c>
      <c r="AM337" s="4">
        <f>ROUND(AM331+AM336,5)</f>
        <v>0</v>
      </c>
      <c r="AN337" s="4">
        <f>ROUND((AL337-AM337),5)</f>
        <v>0</v>
      </c>
      <c r="AO337" s="5">
        <f>ROUND(IF(AM337=0, IF(AL337=0, 0, 1), AL337/AM337),5)</f>
        <v>0</v>
      </c>
      <c r="AP337" s="4">
        <f>ROUND(AP331+AP336,5)</f>
        <v>0</v>
      </c>
      <c r="AQ337" s="4">
        <f>ROUND(AQ331+AQ336,5)</f>
        <v>0</v>
      </c>
      <c r="AR337" s="4">
        <f>ROUND((AP337-AQ337),5)</f>
        <v>0</v>
      </c>
      <c r="AS337" s="5">
        <f>ROUND(IF(AQ337=0, IF(AP337=0, 0, 1), AP337/AQ337),5)</f>
        <v>0</v>
      </c>
      <c r="AT337" s="4">
        <f>ROUND(AT331+AT336,5)</f>
        <v>0</v>
      </c>
      <c r="AU337" s="4">
        <f>ROUND(AU331+AU336,5)</f>
        <v>0</v>
      </c>
      <c r="AV337" s="4">
        <f>ROUND((AT337-AU337),5)</f>
        <v>0</v>
      </c>
      <c r="AW337" s="5">
        <f>ROUND(IF(AU337=0, IF(AT337=0, 0, 1), AT337/AU337),5)</f>
        <v>0</v>
      </c>
      <c r="AX337" s="4">
        <f>ROUND(AX331+AX336,5)</f>
        <v>0</v>
      </c>
      <c r="AY337" s="4">
        <f>ROUND(AY331+AY336,5)</f>
        <v>0</v>
      </c>
      <c r="AZ337" s="4">
        <f>ROUND((AX337-AY337),5)</f>
        <v>0</v>
      </c>
      <c r="BA337" s="5">
        <f>ROUND(IF(AY337=0, IF(AX337=0, 0, 1), AX337/AY337),5)</f>
        <v>0</v>
      </c>
      <c r="BB337" s="5"/>
      <c r="BC337" s="4">
        <f>ROUND(J337+N337+R337+V337+Z337+AD337+AH337+AL337+AP337+AT337+AX337,5)</f>
        <v>0</v>
      </c>
      <c r="BD337" s="4">
        <f>ROUND(K337+O337+S337+W337+AA337+AE337+AI337+AM337+AQ337+AU337+AY337,5)</f>
        <v>0</v>
      </c>
      <c r="BE337" s="4">
        <f>ROUND((BC337-BD337),5)</f>
        <v>0</v>
      </c>
      <c r="BF337" s="5">
        <f>ROUND(IF(BD337=0, IF(BC337=0, 0, 1), BC337/BD337),5)</f>
        <v>0</v>
      </c>
    </row>
    <row r="338" spans="1:58" x14ac:dyDescent="0.35">
      <c r="A338" s="1"/>
      <c r="B338" s="1"/>
      <c r="C338" s="1"/>
      <c r="D338" s="1"/>
      <c r="E338" s="1"/>
      <c r="F338" s="1" t="s">
        <v>347</v>
      </c>
      <c r="G338" s="1"/>
      <c r="H338" s="1"/>
      <c r="I338" s="1"/>
      <c r="J338" s="4"/>
      <c r="K338" s="4"/>
      <c r="L338" s="4"/>
      <c r="M338" s="5"/>
      <c r="N338" s="4"/>
      <c r="O338" s="4"/>
      <c r="P338" s="4"/>
      <c r="Q338" s="5"/>
      <c r="R338" s="4"/>
      <c r="S338" s="4"/>
      <c r="T338" s="4"/>
      <c r="U338" s="5"/>
      <c r="V338" s="4"/>
      <c r="W338" s="4"/>
      <c r="X338" s="4"/>
      <c r="Y338" s="5"/>
      <c r="Z338" s="4"/>
      <c r="AA338" s="4"/>
      <c r="AB338" s="4"/>
      <c r="AC338" s="5"/>
      <c r="AD338" s="4"/>
      <c r="AE338" s="4"/>
      <c r="AF338" s="4"/>
      <c r="AG338" s="5"/>
      <c r="AH338" s="4"/>
      <c r="AI338" s="4"/>
      <c r="AJ338" s="4"/>
      <c r="AK338" s="5"/>
      <c r="AL338" s="4"/>
      <c r="AM338" s="4"/>
      <c r="AN338" s="4"/>
      <c r="AO338" s="5"/>
      <c r="AP338" s="4"/>
      <c r="AQ338" s="4"/>
      <c r="AR338" s="4"/>
      <c r="AS338" s="5"/>
      <c r="AT338" s="4"/>
      <c r="AU338" s="4"/>
      <c r="AV338" s="4"/>
      <c r="AW338" s="5"/>
      <c r="AX338" s="4"/>
      <c r="AY338" s="4"/>
      <c r="AZ338" s="4"/>
      <c r="BA338" s="5"/>
      <c r="BB338" s="5"/>
      <c r="BC338" s="4"/>
      <c r="BD338" s="4"/>
      <c r="BE338" s="4"/>
      <c r="BF338" s="5"/>
    </row>
    <row r="339" spans="1:58" x14ac:dyDescent="0.35">
      <c r="A339" s="1"/>
      <c r="B339" s="1"/>
      <c r="C339" s="1"/>
      <c r="D339" s="1"/>
      <c r="E339" s="1"/>
      <c r="F339" s="1"/>
      <c r="G339" s="1" t="s">
        <v>348</v>
      </c>
      <c r="H339" s="1"/>
      <c r="I339" s="1"/>
      <c r="J339" s="4"/>
      <c r="K339" s="4"/>
      <c r="L339" s="4"/>
      <c r="M339" s="5"/>
      <c r="N339" s="4"/>
      <c r="O339" s="4"/>
      <c r="P339" s="4"/>
      <c r="Q339" s="5"/>
      <c r="R339" s="4"/>
      <c r="S339" s="4"/>
      <c r="T339" s="4"/>
      <c r="U339" s="5"/>
      <c r="V339" s="4"/>
      <c r="W339" s="4"/>
      <c r="X339" s="4"/>
      <c r="Y339" s="5"/>
      <c r="Z339" s="4"/>
      <c r="AA339" s="4"/>
      <c r="AB339" s="4"/>
      <c r="AC339" s="5"/>
      <c r="AD339" s="4"/>
      <c r="AE339" s="4"/>
      <c r="AF339" s="4"/>
      <c r="AG339" s="5"/>
      <c r="AH339" s="4"/>
      <c r="AI339" s="4"/>
      <c r="AJ339" s="4"/>
      <c r="AK339" s="5"/>
      <c r="AL339" s="4"/>
      <c r="AM339" s="4"/>
      <c r="AN339" s="4"/>
      <c r="AO339" s="5"/>
      <c r="AP339" s="4"/>
      <c r="AQ339" s="4"/>
      <c r="AR339" s="4"/>
      <c r="AS339" s="5"/>
      <c r="AT339" s="4"/>
      <c r="AU339" s="4"/>
      <c r="AV339" s="4"/>
      <c r="AW339" s="5"/>
      <c r="AX339" s="4"/>
      <c r="AY339" s="4"/>
      <c r="AZ339" s="4"/>
      <c r="BA339" s="5"/>
      <c r="BB339" s="5"/>
      <c r="BC339" s="4"/>
      <c r="BD339" s="4"/>
      <c r="BE339" s="4"/>
      <c r="BF339" s="5"/>
    </row>
    <row r="340" spans="1:58" ht="15" thickBot="1" x14ac:dyDescent="0.4">
      <c r="A340" s="1"/>
      <c r="B340" s="1"/>
      <c r="C340" s="1"/>
      <c r="D340" s="1"/>
      <c r="E340" s="1"/>
      <c r="F340" s="1"/>
      <c r="G340" s="1"/>
      <c r="H340" s="1" t="s">
        <v>349</v>
      </c>
      <c r="I340" s="1"/>
      <c r="J340" s="8">
        <v>0</v>
      </c>
      <c r="K340" s="8">
        <v>0</v>
      </c>
      <c r="L340" s="8">
        <f>ROUND((J340-K340),5)</f>
        <v>0</v>
      </c>
      <c r="M340" s="9">
        <f>ROUND(IF(K340=0, IF(J340=0, 0, 1), J340/K340),5)</f>
        <v>0</v>
      </c>
      <c r="N340" s="8">
        <v>0</v>
      </c>
      <c r="O340" s="8">
        <v>0</v>
      </c>
      <c r="P340" s="8">
        <f>ROUND((N340-O340),5)</f>
        <v>0</v>
      </c>
      <c r="Q340" s="9">
        <f>ROUND(IF(O340=0, IF(N340=0, 0, 1), N340/O340),5)</f>
        <v>0</v>
      </c>
      <c r="R340" s="8">
        <v>0</v>
      </c>
      <c r="S340" s="8">
        <v>0</v>
      </c>
      <c r="T340" s="8">
        <f>ROUND((R340-S340),5)</f>
        <v>0</v>
      </c>
      <c r="U340" s="9">
        <f>ROUND(IF(S340=0, IF(R340=0, 0, 1), R340/S340),5)</f>
        <v>0</v>
      </c>
      <c r="V340" s="8">
        <v>0</v>
      </c>
      <c r="W340" s="8">
        <v>0</v>
      </c>
      <c r="X340" s="8">
        <f>ROUND((V340-W340),5)</f>
        <v>0</v>
      </c>
      <c r="Y340" s="9">
        <f>ROUND(IF(W340=0, IF(V340=0, 0, 1), V340/W340),5)</f>
        <v>0</v>
      </c>
      <c r="Z340" s="8">
        <v>0</v>
      </c>
      <c r="AA340" s="8">
        <v>0</v>
      </c>
      <c r="AB340" s="8">
        <f>ROUND((Z340-AA340),5)</f>
        <v>0</v>
      </c>
      <c r="AC340" s="9">
        <f>ROUND(IF(AA340=0, IF(Z340=0, 0, 1), Z340/AA340),5)</f>
        <v>0</v>
      </c>
      <c r="AD340" s="8">
        <v>0</v>
      </c>
      <c r="AE340" s="8">
        <v>0</v>
      </c>
      <c r="AF340" s="8">
        <f>ROUND((AD340-AE340),5)</f>
        <v>0</v>
      </c>
      <c r="AG340" s="9">
        <f>ROUND(IF(AE340=0, IF(AD340=0, 0, 1), AD340/AE340),5)</f>
        <v>0</v>
      </c>
      <c r="AH340" s="8">
        <v>0</v>
      </c>
      <c r="AI340" s="4"/>
      <c r="AJ340" s="4"/>
      <c r="AK340" s="5"/>
      <c r="AL340" s="8">
        <v>0</v>
      </c>
      <c r="AM340" s="4"/>
      <c r="AN340" s="4"/>
      <c r="AO340" s="5"/>
      <c r="AP340" s="8">
        <v>0</v>
      </c>
      <c r="AQ340" s="4"/>
      <c r="AR340" s="4"/>
      <c r="AS340" s="5"/>
      <c r="AT340" s="8">
        <v>0</v>
      </c>
      <c r="AU340" s="4"/>
      <c r="AV340" s="4"/>
      <c r="AW340" s="5"/>
      <c r="AX340" s="8">
        <v>0</v>
      </c>
      <c r="AY340" s="4"/>
      <c r="AZ340" s="4"/>
      <c r="BA340" s="5"/>
      <c r="BB340" s="5"/>
      <c r="BC340" s="8">
        <f>ROUND(J340+N340+R340+V340+Z340+AD340+AH340+AL340+AP340+AT340+AX340,5)</f>
        <v>0</v>
      </c>
      <c r="BD340" s="8">
        <f>ROUND(K340+O340+S340+W340+AA340+AE340+AI340+AM340+AQ340+AU340+AY340,5)</f>
        <v>0</v>
      </c>
      <c r="BE340" s="8">
        <f>ROUND((BC340-BD340),5)</f>
        <v>0</v>
      </c>
      <c r="BF340" s="9">
        <f>ROUND(IF(BD340=0, IF(BC340=0, 0, 1), BC340/BD340),5)</f>
        <v>0</v>
      </c>
    </row>
    <row r="341" spans="1:58" ht="15" thickBot="1" x14ac:dyDescent="0.4">
      <c r="A341" s="1"/>
      <c r="B341" s="1"/>
      <c r="C341" s="1"/>
      <c r="D341" s="1"/>
      <c r="E341" s="1"/>
      <c r="F341" s="1"/>
      <c r="G341" s="1" t="s">
        <v>350</v>
      </c>
      <c r="H341" s="1"/>
      <c r="I341" s="1"/>
      <c r="J341" s="12">
        <f>ROUND(SUM(J339:J340),5)</f>
        <v>0</v>
      </c>
      <c r="K341" s="12">
        <f>ROUND(SUM(K339:K340),5)</f>
        <v>0</v>
      </c>
      <c r="L341" s="12">
        <f>ROUND((J341-K341),5)</f>
        <v>0</v>
      </c>
      <c r="M341" s="13">
        <f>ROUND(IF(K341=0, IF(J341=0, 0, 1), J341/K341),5)</f>
        <v>0</v>
      </c>
      <c r="N341" s="12">
        <f>ROUND(SUM(N339:N340),5)</f>
        <v>0</v>
      </c>
      <c r="O341" s="12">
        <f>ROUND(SUM(O339:O340),5)</f>
        <v>0</v>
      </c>
      <c r="P341" s="12">
        <f>ROUND((N341-O341),5)</f>
        <v>0</v>
      </c>
      <c r="Q341" s="13">
        <f>ROUND(IF(O341=0, IF(N341=0, 0, 1), N341/O341),5)</f>
        <v>0</v>
      </c>
      <c r="R341" s="12">
        <f>ROUND(SUM(R339:R340),5)</f>
        <v>0</v>
      </c>
      <c r="S341" s="12">
        <f>ROUND(SUM(S339:S340),5)</f>
        <v>0</v>
      </c>
      <c r="T341" s="12">
        <f>ROUND((R341-S341),5)</f>
        <v>0</v>
      </c>
      <c r="U341" s="13">
        <f>ROUND(IF(S341=0, IF(R341=0, 0, 1), R341/S341),5)</f>
        <v>0</v>
      </c>
      <c r="V341" s="12">
        <f>ROUND(SUM(V339:V340),5)</f>
        <v>0</v>
      </c>
      <c r="W341" s="12">
        <f>ROUND(SUM(W339:W340),5)</f>
        <v>0</v>
      </c>
      <c r="X341" s="12">
        <f>ROUND((V341-W341),5)</f>
        <v>0</v>
      </c>
      <c r="Y341" s="13">
        <f>ROUND(IF(W341=0, IF(V341=0, 0, 1), V341/W341),5)</f>
        <v>0</v>
      </c>
      <c r="Z341" s="12">
        <f>ROUND(SUM(Z339:Z340),5)</f>
        <v>0</v>
      </c>
      <c r="AA341" s="12">
        <f>ROUND(SUM(AA339:AA340),5)</f>
        <v>0</v>
      </c>
      <c r="AB341" s="12">
        <f>ROUND((Z341-AA341),5)</f>
        <v>0</v>
      </c>
      <c r="AC341" s="13">
        <f>ROUND(IF(AA341=0, IF(Z341=0, 0, 1), Z341/AA341),5)</f>
        <v>0</v>
      </c>
      <c r="AD341" s="12">
        <f>ROUND(SUM(AD339:AD340),5)</f>
        <v>0</v>
      </c>
      <c r="AE341" s="12">
        <f>ROUND(SUM(AE339:AE340),5)</f>
        <v>0</v>
      </c>
      <c r="AF341" s="12">
        <f>ROUND((AD341-AE341),5)</f>
        <v>0</v>
      </c>
      <c r="AG341" s="13">
        <f>ROUND(IF(AE341=0, IF(AD341=0, 0, 1), AD341/AE341),5)</f>
        <v>0</v>
      </c>
      <c r="AH341" s="12">
        <f>ROUND(SUM(AH339:AH340),5)</f>
        <v>0</v>
      </c>
      <c r="AI341" s="4"/>
      <c r="AJ341" s="4"/>
      <c r="AK341" s="5"/>
      <c r="AL341" s="12">
        <f>ROUND(SUM(AL339:AL340),5)</f>
        <v>0</v>
      </c>
      <c r="AM341" s="4"/>
      <c r="AN341" s="4"/>
      <c r="AO341" s="5"/>
      <c r="AP341" s="12">
        <f>ROUND(SUM(AP339:AP340),5)</f>
        <v>0</v>
      </c>
      <c r="AQ341" s="4"/>
      <c r="AR341" s="4"/>
      <c r="AS341" s="5"/>
      <c r="AT341" s="12">
        <f>ROUND(SUM(AT339:AT340),5)</f>
        <v>0</v>
      </c>
      <c r="AU341" s="4"/>
      <c r="AV341" s="4"/>
      <c r="AW341" s="5"/>
      <c r="AX341" s="12">
        <f>ROUND(SUM(AX339:AX340),5)</f>
        <v>0</v>
      </c>
      <c r="AY341" s="4"/>
      <c r="AZ341" s="4"/>
      <c r="BA341" s="5"/>
      <c r="BB341" s="5"/>
      <c r="BC341" s="12">
        <f>ROUND(J341+N341+R341+V341+Z341+AD341+AH341+AL341+AP341+AT341+AX341,5)</f>
        <v>0</v>
      </c>
      <c r="BD341" s="12">
        <f>ROUND(K341+O341+S341+W341+AA341+AE341+AI341+AM341+AQ341+AU341+AY341,5)</f>
        <v>0</v>
      </c>
      <c r="BE341" s="12">
        <f>ROUND((BC341-BD341),5)</f>
        <v>0</v>
      </c>
      <c r="BF341" s="13">
        <f>ROUND(IF(BD341=0, IF(BC341=0, 0, 1), BC341/BD341),5)</f>
        <v>0</v>
      </c>
    </row>
    <row r="342" spans="1:58" ht="15" thickBot="1" x14ac:dyDescent="0.4">
      <c r="A342" s="1"/>
      <c r="B342" s="1"/>
      <c r="C342" s="1"/>
      <c r="D342" s="1"/>
      <c r="E342" s="1"/>
      <c r="F342" s="1" t="s">
        <v>351</v>
      </c>
      <c r="G342" s="1"/>
      <c r="H342" s="1"/>
      <c r="I342" s="1"/>
      <c r="J342" s="10">
        <f>ROUND(J338+J341,5)</f>
        <v>0</v>
      </c>
      <c r="K342" s="10">
        <f>ROUND(K338+K341,5)</f>
        <v>0</v>
      </c>
      <c r="L342" s="10">
        <f>ROUND((J342-K342),5)</f>
        <v>0</v>
      </c>
      <c r="M342" s="11">
        <f>ROUND(IF(K342=0, IF(J342=0, 0, 1), J342/K342),5)</f>
        <v>0</v>
      </c>
      <c r="N342" s="10">
        <f>ROUND(N338+N341,5)</f>
        <v>0</v>
      </c>
      <c r="O342" s="10">
        <f>ROUND(O338+O341,5)</f>
        <v>0</v>
      </c>
      <c r="P342" s="10">
        <f>ROUND((N342-O342),5)</f>
        <v>0</v>
      </c>
      <c r="Q342" s="11">
        <f>ROUND(IF(O342=0, IF(N342=0, 0, 1), N342/O342),5)</f>
        <v>0</v>
      </c>
      <c r="R342" s="10">
        <f>ROUND(R338+R341,5)</f>
        <v>0</v>
      </c>
      <c r="S342" s="10">
        <f>ROUND(S338+S341,5)</f>
        <v>0</v>
      </c>
      <c r="T342" s="10">
        <f>ROUND((R342-S342),5)</f>
        <v>0</v>
      </c>
      <c r="U342" s="11">
        <f>ROUND(IF(S342=0, IF(R342=0, 0, 1), R342/S342),5)</f>
        <v>0</v>
      </c>
      <c r="V342" s="10">
        <f>ROUND(V338+V341,5)</f>
        <v>0</v>
      </c>
      <c r="W342" s="10">
        <f>ROUND(W338+W341,5)</f>
        <v>0</v>
      </c>
      <c r="X342" s="10">
        <f>ROUND((V342-W342),5)</f>
        <v>0</v>
      </c>
      <c r="Y342" s="11">
        <f>ROUND(IF(W342=0, IF(V342=0, 0, 1), V342/W342),5)</f>
        <v>0</v>
      </c>
      <c r="Z342" s="10">
        <f>ROUND(Z338+Z341,5)</f>
        <v>0</v>
      </c>
      <c r="AA342" s="10">
        <f>ROUND(AA338+AA341,5)</f>
        <v>0</v>
      </c>
      <c r="AB342" s="10">
        <f>ROUND((Z342-AA342),5)</f>
        <v>0</v>
      </c>
      <c r="AC342" s="11">
        <f>ROUND(IF(AA342=0, IF(Z342=0, 0, 1), Z342/AA342),5)</f>
        <v>0</v>
      </c>
      <c r="AD342" s="10">
        <f>ROUND(AD338+AD341,5)</f>
        <v>0</v>
      </c>
      <c r="AE342" s="10">
        <f>ROUND(AE338+AE341,5)</f>
        <v>0</v>
      </c>
      <c r="AF342" s="10">
        <f>ROUND((AD342-AE342),5)</f>
        <v>0</v>
      </c>
      <c r="AG342" s="11">
        <f>ROUND(IF(AE342=0, IF(AD342=0, 0, 1), AD342/AE342),5)</f>
        <v>0</v>
      </c>
      <c r="AH342" s="10">
        <f>ROUND(AH338+AH341,5)</f>
        <v>0</v>
      </c>
      <c r="AI342" s="6"/>
      <c r="AJ342" s="6"/>
      <c r="AK342" s="7"/>
      <c r="AL342" s="10">
        <f>ROUND(AL338+AL341,5)</f>
        <v>0</v>
      </c>
      <c r="AM342" s="6"/>
      <c r="AN342" s="6"/>
      <c r="AO342" s="7"/>
      <c r="AP342" s="10">
        <f>ROUND(AP338+AP341,5)</f>
        <v>0</v>
      </c>
      <c r="AQ342" s="6"/>
      <c r="AR342" s="6"/>
      <c r="AS342" s="7"/>
      <c r="AT342" s="10">
        <f>ROUND(AT338+AT341,5)</f>
        <v>0</v>
      </c>
      <c r="AU342" s="6"/>
      <c r="AV342" s="6"/>
      <c r="AW342" s="7"/>
      <c r="AX342" s="10">
        <f>ROUND(AX338+AX341,5)</f>
        <v>0</v>
      </c>
      <c r="AY342" s="6"/>
      <c r="AZ342" s="6"/>
      <c r="BA342" s="7"/>
      <c r="BB342" s="7"/>
      <c r="BC342" s="10">
        <f>ROUND(J342+N342+R342+V342+Z342+AD342+AH342+AL342+AP342+AT342+AX342,5)</f>
        <v>0</v>
      </c>
      <c r="BD342" s="10">
        <f>ROUND(K342+O342+S342+W342+AA342+AE342+AI342+AM342+AQ342+AU342+AY342,5)</f>
        <v>0</v>
      </c>
      <c r="BE342" s="10">
        <f>ROUND((BC342-BD342),5)</f>
        <v>0</v>
      </c>
      <c r="BF342" s="11">
        <f>ROUND(IF(BD342=0, IF(BC342=0, 0, 1), BC342/BD342),5)</f>
        <v>0</v>
      </c>
    </row>
    <row r="343" spans="1:58" x14ac:dyDescent="0.35">
      <c r="A343" s="1"/>
      <c r="B343" s="1"/>
      <c r="C343" s="1"/>
      <c r="D343" s="1"/>
      <c r="E343" s="1" t="s">
        <v>352</v>
      </c>
      <c r="F343" s="1"/>
      <c r="G343" s="1"/>
      <c r="H343" s="1"/>
      <c r="I343" s="1"/>
      <c r="J343" s="4">
        <f>ROUND(J312+J318+J330+J337+J342,5)</f>
        <v>5324.94</v>
      </c>
      <c r="K343" s="4">
        <f>ROUND(K312+K318+K330+K337+K342,5)</f>
        <v>3001.12</v>
      </c>
      <c r="L343" s="4">
        <f>ROUND((J343-K343),5)</f>
        <v>2323.8200000000002</v>
      </c>
      <c r="M343" s="5">
        <f>ROUND(IF(K343=0, IF(J343=0, 0, 1), J343/K343),5)</f>
        <v>1.7743199999999999</v>
      </c>
      <c r="N343" s="4">
        <f>ROUND(N312+N318+N330+N337+N342,5)</f>
        <v>1286.25</v>
      </c>
      <c r="O343" s="4">
        <f>ROUND(O312+O318+O330+O337+O342,5)</f>
        <v>3001.08</v>
      </c>
      <c r="P343" s="4">
        <f>ROUND((N343-O343),5)</f>
        <v>-1714.83</v>
      </c>
      <c r="Q343" s="5">
        <f>ROUND(IF(O343=0, IF(N343=0, 0, 1), N343/O343),5)</f>
        <v>0.42859999999999998</v>
      </c>
      <c r="R343" s="4">
        <f>ROUND(R312+R318+R330+R337+R342,5)</f>
        <v>1208.44</v>
      </c>
      <c r="S343" s="4">
        <f>ROUND(S312+S318+S330+S337+S342,5)</f>
        <v>3001.08</v>
      </c>
      <c r="T343" s="4">
        <f>ROUND((R343-S343),5)</f>
        <v>-1792.64</v>
      </c>
      <c r="U343" s="5">
        <f>ROUND(IF(S343=0, IF(R343=0, 0, 1), R343/S343),5)</f>
        <v>0.40266999999999997</v>
      </c>
      <c r="V343" s="4">
        <f>ROUND(V312+V318+V330+V337+V342,5)</f>
        <v>1531.27</v>
      </c>
      <c r="W343" s="4">
        <f>ROUND(W312+W318+W330+W337+W342,5)</f>
        <v>3001.08</v>
      </c>
      <c r="X343" s="4">
        <f>ROUND((V343-W343),5)</f>
        <v>-1469.81</v>
      </c>
      <c r="Y343" s="5">
        <f>ROUND(IF(W343=0, IF(V343=0, 0, 1), V343/W343),5)</f>
        <v>0.51024000000000003</v>
      </c>
      <c r="Z343" s="4">
        <f>ROUND(Z312+Z318+Z330+Z337+Z342,5)</f>
        <v>853.32</v>
      </c>
      <c r="AA343" s="4">
        <f>ROUND(AA312+AA318+AA330+AA337+AA342,5)</f>
        <v>3001.08</v>
      </c>
      <c r="AB343" s="4">
        <f>ROUND((Z343-AA343),5)</f>
        <v>-2147.7600000000002</v>
      </c>
      <c r="AC343" s="5">
        <f>ROUND(IF(AA343=0, IF(Z343=0, 0, 1), Z343/AA343),5)</f>
        <v>0.28433999999999998</v>
      </c>
      <c r="AD343" s="4">
        <f>ROUND(AD312+AD318+AD330+AD337+AD342,5)</f>
        <v>6395.89</v>
      </c>
      <c r="AE343" s="4">
        <f>ROUND(AE312+AE318+AE330+AE337+AE342,5)</f>
        <v>3001.08</v>
      </c>
      <c r="AF343" s="4">
        <f>ROUND((AD343-AE343),5)</f>
        <v>3394.81</v>
      </c>
      <c r="AG343" s="5">
        <f>ROUND(IF(AE343=0, IF(AD343=0, 0, 1), AD343/AE343),5)</f>
        <v>2.1312000000000002</v>
      </c>
      <c r="AH343" s="4">
        <f>ROUND(AH312+AH318+AH330+AH337+AH342,5)</f>
        <v>1354.08</v>
      </c>
      <c r="AI343" s="4">
        <f>ROUND(AI312+AI318+AI330+AI337+AI342,5)</f>
        <v>3001.08</v>
      </c>
      <c r="AJ343" s="4">
        <f>ROUND((AH343-AI343),5)</f>
        <v>-1647</v>
      </c>
      <c r="AK343" s="5">
        <f>ROUND(IF(AI343=0, IF(AH343=0, 0, 1), AH343/AI343),5)</f>
        <v>0.45119999999999999</v>
      </c>
      <c r="AL343" s="4">
        <f>ROUND(AL312+AL318+AL330+AL337+AL342,5)</f>
        <v>728.11</v>
      </c>
      <c r="AM343" s="4">
        <f>ROUND(AM312+AM318+AM330+AM337+AM342,5)</f>
        <v>3001.08</v>
      </c>
      <c r="AN343" s="4">
        <f>ROUND((AL343-AM343),5)</f>
        <v>-2272.9699999999998</v>
      </c>
      <c r="AO343" s="5">
        <f>ROUND(IF(AM343=0, IF(AL343=0, 0, 1), AL343/AM343),5)</f>
        <v>0.24262</v>
      </c>
      <c r="AP343" s="4">
        <f>ROUND(AP312+AP318+AP330+AP337+AP342,5)</f>
        <v>1659.54</v>
      </c>
      <c r="AQ343" s="4">
        <f>ROUND(AQ312+AQ318+AQ330+AQ337+AQ342,5)</f>
        <v>3351.08</v>
      </c>
      <c r="AR343" s="4">
        <f>ROUND((AP343-AQ343),5)</f>
        <v>-1691.54</v>
      </c>
      <c r="AS343" s="5">
        <f>ROUND(IF(AQ343=0, IF(AP343=0, 0, 1), AP343/AQ343),5)</f>
        <v>0.49523</v>
      </c>
      <c r="AT343" s="4">
        <f>ROUND(AT312+AT318+AT330+AT337+AT342,5)</f>
        <v>928.93</v>
      </c>
      <c r="AU343" s="4">
        <f>ROUND(AU312+AU318+AU330+AU337+AU342,5)</f>
        <v>3001.08</v>
      </c>
      <c r="AV343" s="4">
        <f>ROUND((AT343-AU343),5)</f>
        <v>-2072.15</v>
      </c>
      <c r="AW343" s="5">
        <f>ROUND(IF(AU343=0, IF(AT343=0, 0, 1), AT343/AU343),5)</f>
        <v>0.30953000000000003</v>
      </c>
      <c r="AX343" s="4">
        <f>ROUND(AX312+AX318+AX330+AX337+AX342,5)</f>
        <v>407.45</v>
      </c>
      <c r="AY343" s="4">
        <f>ROUND(AY312+AY318+AY330+AY337+AY342,5)</f>
        <v>3001.08</v>
      </c>
      <c r="AZ343" s="4">
        <f>ROUND((AX343-AY343),5)</f>
        <v>-2593.63</v>
      </c>
      <c r="BA343" s="5">
        <f>ROUND(IF(AY343=0, IF(AX343=0, 0, 1), AX343/AY343),5)</f>
        <v>0.13577</v>
      </c>
      <c r="BB343" s="5"/>
      <c r="BC343" s="4">
        <f>ROUND(J343+N343+R343+V343+Z343+AD343+AH343+AL343+AP343+AT343+AX343,5)</f>
        <v>21678.22</v>
      </c>
      <c r="BD343" s="4">
        <f>ROUND(K343+O343+S343+W343+AA343+AE343+AI343+AM343+AQ343+AU343+AY343,5)</f>
        <v>33361.919999999998</v>
      </c>
      <c r="BE343" s="4">
        <f>ROUND((BC343-BD343),5)</f>
        <v>-11683.7</v>
      </c>
      <c r="BF343" s="5">
        <f>ROUND(IF(BD343=0, IF(BC343=0, 0, 1), BC343/BD343),5)</f>
        <v>0.64978999999999998</v>
      </c>
    </row>
    <row r="344" spans="1:58" x14ac:dyDescent="0.35">
      <c r="A344" s="1"/>
      <c r="B344" s="1"/>
      <c r="C344" s="1"/>
      <c r="D344" s="1"/>
      <c r="E344" s="1" t="s">
        <v>353</v>
      </c>
      <c r="F344" s="1"/>
      <c r="G344" s="1"/>
      <c r="H344" s="1"/>
      <c r="I344" s="1"/>
      <c r="J344" s="4"/>
      <c r="K344" s="4"/>
      <c r="L344" s="4"/>
      <c r="M344" s="5"/>
      <c r="N344" s="4"/>
      <c r="O344" s="4"/>
      <c r="P344" s="4"/>
      <c r="Q344" s="5"/>
      <c r="R344" s="4"/>
      <c r="S344" s="4"/>
      <c r="T344" s="4"/>
      <c r="U344" s="5"/>
      <c r="V344" s="4"/>
      <c r="W344" s="4"/>
      <c r="X344" s="4"/>
      <c r="Y344" s="5"/>
      <c r="Z344" s="4"/>
      <c r="AA344" s="4"/>
      <c r="AB344" s="4"/>
      <c r="AC344" s="5"/>
      <c r="AD344" s="4"/>
      <c r="AE344" s="4"/>
      <c r="AF344" s="4"/>
      <c r="AG344" s="5"/>
      <c r="AH344" s="4"/>
      <c r="AI344" s="4"/>
      <c r="AJ344" s="4"/>
      <c r="AK344" s="5"/>
      <c r="AL344" s="4"/>
      <c r="AM344" s="4"/>
      <c r="AN344" s="4"/>
      <c r="AO344" s="5"/>
      <c r="AP344" s="4"/>
      <c r="AQ344" s="4"/>
      <c r="AR344" s="4"/>
      <c r="AS344" s="5"/>
      <c r="AT344" s="4"/>
      <c r="AU344" s="4"/>
      <c r="AV344" s="4"/>
      <c r="AW344" s="5"/>
      <c r="AX344" s="4"/>
      <c r="AY344" s="4"/>
      <c r="AZ344" s="4"/>
      <c r="BA344" s="5"/>
      <c r="BB344" s="5"/>
      <c r="BC344" s="4"/>
      <c r="BD344" s="4"/>
      <c r="BE344" s="4"/>
      <c r="BF344" s="5"/>
    </row>
    <row r="345" spans="1:58" x14ac:dyDescent="0.35">
      <c r="A345" s="1"/>
      <c r="B345" s="1"/>
      <c r="C345" s="1"/>
      <c r="D345" s="1"/>
      <c r="E345" s="1"/>
      <c r="F345" s="1" t="s">
        <v>354</v>
      </c>
      <c r="G345" s="1"/>
      <c r="H345" s="1"/>
      <c r="I345" s="1"/>
      <c r="J345" s="4"/>
      <c r="K345" s="4"/>
      <c r="L345" s="4"/>
      <c r="M345" s="5"/>
      <c r="N345" s="4"/>
      <c r="O345" s="4"/>
      <c r="P345" s="4"/>
      <c r="Q345" s="5"/>
      <c r="R345" s="4"/>
      <c r="S345" s="4"/>
      <c r="T345" s="4"/>
      <c r="U345" s="5"/>
      <c r="V345" s="4"/>
      <c r="W345" s="4"/>
      <c r="X345" s="4"/>
      <c r="Y345" s="5"/>
      <c r="Z345" s="4"/>
      <c r="AA345" s="4"/>
      <c r="AB345" s="4"/>
      <c r="AC345" s="5"/>
      <c r="AD345" s="4"/>
      <c r="AE345" s="4"/>
      <c r="AF345" s="4"/>
      <c r="AG345" s="5"/>
      <c r="AH345" s="4"/>
      <c r="AI345" s="4"/>
      <c r="AJ345" s="4"/>
      <c r="AK345" s="5"/>
      <c r="AL345" s="4"/>
      <c r="AM345" s="4"/>
      <c r="AN345" s="4"/>
      <c r="AO345" s="5"/>
      <c r="AP345" s="4"/>
      <c r="AQ345" s="4"/>
      <c r="AR345" s="4"/>
      <c r="AS345" s="5"/>
      <c r="AT345" s="4"/>
      <c r="AU345" s="4"/>
      <c r="AV345" s="4"/>
      <c r="AW345" s="5"/>
      <c r="AX345" s="4"/>
      <c r="AY345" s="4"/>
      <c r="AZ345" s="4"/>
      <c r="BA345" s="5"/>
      <c r="BB345" s="5"/>
      <c r="BC345" s="4"/>
      <c r="BD345" s="4"/>
      <c r="BE345" s="4"/>
      <c r="BF345" s="5"/>
    </row>
    <row r="346" spans="1:58" x14ac:dyDescent="0.35">
      <c r="A346" s="1"/>
      <c r="B346" s="1"/>
      <c r="C346" s="1"/>
      <c r="D346" s="1"/>
      <c r="E346" s="1"/>
      <c r="F346" s="1"/>
      <c r="G346" s="1" t="s">
        <v>355</v>
      </c>
      <c r="H346" s="1"/>
      <c r="I346" s="1"/>
      <c r="J346" s="4"/>
      <c r="K346" s="4"/>
      <c r="L346" s="4"/>
      <c r="M346" s="5"/>
      <c r="N346" s="4"/>
      <c r="O346" s="4"/>
      <c r="P346" s="4"/>
      <c r="Q346" s="5"/>
      <c r="R346" s="4"/>
      <c r="S346" s="4"/>
      <c r="T346" s="4"/>
      <c r="U346" s="5"/>
      <c r="V346" s="4"/>
      <c r="W346" s="4"/>
      <c r="X346" s="4"/>
      <c r="Y346" s="5"/>
      <c r="Z346" s="4"/>
      <c r="AA346" s="4"/>
      <c r="AB346" s="4"/>
      <c r="AC346" s="5"/>
      <c r="AD346" s="4"/>
      <c r="AE346" s="4"/>
      <c r="AF346" s="4"/>
      <c r="AG346" s="5"/>
      <c r="AH346" s="4"/>
      <c r="AI346" s="4"/>
      <c r="AJ346" s="4"/>
      <c r="AK346" s="5"/>
      <c r="AL346" s="4"/>
      <c r="AM346" s="4"/>
      <c r="AN346" s="4"/>
      <c r="AO346" s="5"/>
      <c r="AP346" s="4"/>
      <c r="AQ346" s="4"/>
      <c r="AR346" s="4"/>
      <c r="AS346" s="5"/>
      <c r="AT346" s="4"/>
      <c r="AU346" s="4"/>
      <c r="AV346" s="4"/>
      <c r="AW346" s="5"/>
      <c r="AX346" s="4"/>
      <c r="AY346" s="4"/>
      <c r="AZ346" s="4"/>
      <c r="BA346" s="5"/>
      <c r="BB346" s="5"/>
      <c r="BC346" s="4"/>
      <c r="BD346" s="4"/>
      <c r="BE346" s="4"/>
      <c r="BF346" s="5"/>
    </row>
    <row r="347" spans="1:58" x14ac:dyDescent="0.35">
      <c r="A347" s="1"/>
      <c r="B347" s="1"/>
      <c r="C347" s="1"/>
      <c r="D347" s="1"/>
      <c r="E347" s="1"/>
      <c r="F347" s="1"/>
      <c r="G347" s="1"/>
      <c r="H347" s="1" t="s">
        <v>356</v>
      </c>
      <c r="I347" s="1"/>
      <c r="J347" s="4"/>
      <c r="K347" s="4"/>
      <c r="L347" s="4"/>
      <c r="M347" s="5"/>
      <c r="N347" s="4"/>
      <c r="O347" s="4"/>
      <c r="P347" s="4"/>
      <c r="Q347" s="5"/>
      <c r="R347" s="4"/>
      <c r="S347" s="4"/>
      <c r="T347" s="4"/>
      <c r="U347" s="5"/>
      <c r="V347" s="4"/>
      <c r="W347" s="4"/>
      <c r="X347" s="4"/>
      <c r="Y347" s="5"/>
      <c r="Z347" s="4"/>
      <c r="AA347" s="4"/>
      <c r="AB347" s="4"/>
      <c r="AC347" s="5"/>
      <c r="AD347" s="4"/>
      <c r="AE347" s="4"/>
      <c r="AF347" s="4"/>
      <c r="AG347" s="5"/>
      <c r="AH347" s="4"/>
      <c r="AI347" s="4"/>
      <c r="AJ347" s="4"/>
      <c r="AK347" s="5"/>
      <c r="AL347" s="4"/>
      <c r="AM347" s="4"/>
      <c r="AN347" s="4"/>
      <c r="AO347" s="5"/>
      <c r="AP347" s="4"/>
      <c r="AQ347" s="4"/>
      <c r="AR347" s="4"/>
      <c r="AS347" s="5"/>
      <c r="AT347" s="4"/>
      <c r="AU347" s="4"/>
      <c r="AV347" s="4"/>
      <c r="AW347" s="5"/>
      <c r="AX347" s="4"/>
      <c r="AY347" s="4"/>
      <c r="AZ347" s="4"/>
      <c r="BA347" s="5"/>
      <c r="BB347" s="5"/>
      <c r="BC347" s="4"/>
      <c r="BD347" s="4"/>
      <c r="BE347" s="4"/>
      <c r="BF347" s="5"/>
    </row>
    <row r="348" spans="1:58" x14ac:dyDescent="0.35">
      <c r="A348" s="1"/>
      <c r="B348" s="1"/>
      <c r="C348" s="1"/>
      <c r="D348" s="1"/>
      <c r="E348" s="1"/>
      <c r="F348" s="1"/>
      <c r="G348" s="1"/>
      <c r="H348" s="1"/>
      <c r="I348" s="1" t="s">
        <v>357</v>
      </c>
      <c r="J348" s="4">
        <v>0</v>
      </c>
      <c r="K348" s="4">
        <v>0</v>
      </c>
      <c r="L348" s="4">
        <f>ROUND((J348-K348),5)</f>
        <v>0</v>
      </c>
      <c r="M348" s="5">
        <f>ROUND(IF(K348=0, IF(J348=0, 0, 1), J348/K348),5)</f>
        <v>0</v>
      </c>
      <c r="N348" s="4">
        <v>0</v>
      </c>
      <c r="O348" s="4">
        <v>0</v>
      </c>
      <c r="P348" s="4">
        <f>ROUND((N348-O348),5)</f>
        <v>0</v>
      </c>
      <c r="Q348" s="5">
        <f>ROUND(IF(O348=0, IF(N348=0, 0, 1), N348/O348),5)</f>
        <v>0</v>
      </c>
      <c r="R348" s="4">
        <v>0</v>
      </c>
      <c r="S348" s="4">
        <v>0</v>
      </c>
      <c r="T348" s="4">
        <f>ROUND((R348-S348),5)</f>
        <v>0</v>
      </c>
      <c r="U348" s="5">
        <f>ROUND(IF(S348=0, IF(R348=0, 0, 1), R348/S348),5)</f>
        <v>0</v>
      </c>
      <c r="V348" s="4">
        <v>0</v>
      </c>
      <c r="W348" s="4">
        <v>0</v>
      </c>
      <c r="X348" s="4">
        <f>ROUND((V348-W348),5)</f>
        <v>0</v>
      </c>
      <c r="Y348" s="5">
        <f>ROUND(IF(W348=0, IF(V348=0, 0, 1), V348/W348),5)</f>
        <v>0</v>
      </c>
      <c r="Z348" s="4">
        <v>0</v>
      </c>
      <c r="AA348" s="4">
        <v>0</v>
      </c>
      <c r="AB348" s="4">
        <f>ROUND((Z348-AA348),5)</f>
        <v>0</v>
      </c>
      <c r="AC348" s="5">
        <f>ROUND(IF(AA348=0, IF(Z348=0, 0, 1), Z348/AA348),5)</f>
        <v>0</v>
      </c>
      <c r="AD348" s="4">
        <v>0</v>
      </c>
      <c r="AE348" s="4">
        <v>0</v>
      </c>
      <c r="AF348" s="4">
        <f>ROUND((AD348-AE348),5)</f>
        <v>0</v>
      </c>
      <c r="AG348" s="5">
        <f>ROUND(IF(AE348=0, IF(AD348=0, 0, 1), AD348/AE348),5)</f>
        <v>0</v>
      </c>
      <c r="AH348" s="4">
        <v>0</v>
      </c>
      <c r="AI348" s="4"/>
      <c r="AJ348" s="4"/>
      <c r="AK348" s="5"/>
      <c r="AL348" s="4">
        <v>0</v>
      </c>
      <c r="AM348" s="4"/>
      <c r="AN348" s="4"/>
      <c r="AO348" s="5"/>
      <c r="AP348" s="4">
        <v>0</v>
      </c>
      <c r="AQ348" s="4"/>
      <c r="AR348" s="4"/>
      <c r="AS348" s="5"/>
      <c r="AT348" s="4">
        <v>0</v>
      </c>
      <c r="AU348" s="4"/>
      <c r="AV348" s="4"/>
      <c r="AW348" s="5"/>
      <c r="AX348" s="4">
        <v>0</v>
      </c>
      <c r="AY348" s="4"/>
      <c r="AZ348" s="4"/>
      <c r="BA348" s="5"/>
      <c r="BB348" s="5"/>
      <c r="BC348" s="4">
        <f>ROUND(J348+N348+R348+V348+Z348+AD348+AH348+AL348+AP348+AT348+AX348,5)</f>
        <v>0</v>
      </c>
      <c r="BD348" s="4">
        <f>ROUND(K348+O348+S348+W348+AA348+AE348+AI348+AM348+AQ348+AU348+AY348,5)</f>
        <v>0</v>
      </c>
      <c r="BE348" s="4">
        <f>ROUND((BC348-BD348),5)</f>
        <v>0</v>
      </c>
      <c r="BF348" s="5">
        <f>ROUND(IF(BD348=0, IF(BC348=0, 0, 1), BC348/BD348),5)</f>
        <v>0</v>
      </c>
    </row>
    <row r="349" spans="1:58" x14ac:dyDescent="0.35">
      <c r="A349" s="1"/>
      <c r="B349" s="1"/>
      <c r="C349" s="1"/>
      <c r="D349" s="1"/>
      <c r="E349" s="1"/>
      <c r="F349" s="1"/>
      <c r="G349" s="1"/>
      <c r="H349" s="1"/>
      <c r="I349" s="1" t="s">
        <v>358</v>
      </c>
      <c r="J349" s="4">
        <v>0</v>
      </c>
      <c r="K349" s="4">
        <v>0</v>
      </c>
      <c r="L349" s="4">
        <f>ROUND((J349-K349),5)</f>
        <v>0</v>
      </c>
      <c r="M349" s="5">
        <f>ROUND(IF(K349=0, IF(J349=0, 0, 1), J349/K349),5)</f>
        <v>0</v>
      </c>
      <c r="N349" s="4">
        <v>0</v>
      </c>
      <c r="O349" s="4">
        <v>0</v>
      </c>
      <c r="P349" s="4">
        <f>ROUND((N349-O349),5)</f>
        <v>0</v>
      </c>
      <c r="Q349" s="5">
        <f>ROUND(IF(O349=0, IF(N349=0, 0, 1), N349/O349),5)</f>
        <v>0</v>
      </c>
      <c r="R349" s="4">
        <v>0</v>
      </c>
      <c r="S349" s="4">
        <v>0</v>
      </c>
      <c r="T349" s="4">
        <f>ROUND((R349-S349),5)</f>
        <v>0</v>
      </c>
      <c r="U349" s="5">
        <f>ROUND(IF(S349=0, IF(R349=0, 0, 1), R349/S349),5)</f>
        <v>0</v>
      </c>
      <c r="V349" s="4">
        <v>0</v>
      </c>
      <c r="W349" s="4">
        <v>0</v>
      </c>
      <c r="X349" s="4">
        <f>ROUND((V349-W349),5)</f>
        <v>0</v>
      </c>
      <c r="Y349" s="5">
        <f>ROUND(IF(W349=0, IF(V349=0, 0, 1), V349/W349),5)</f>
        <v>0</v>
      </c>
      <c r="Z349" s="4">
        <v>0</v>
      </c>
      <c r="AA349" s="4">
        <v>0</v>
      </c>
      <c r="AB349" s="4">
        <f>ROUND((Z349-AA349),5)</f>
        <v>0</v>
      </c>
      <c r="AC349" s="5">
        <f>ROUND(IF(AA349=0, IF(Z349=0, 0, 1), Z349/AA349),5)</f>
        <v>0</v>
      </c>
      <c r="AD349" s="4">
        <v>0</v>
      </c>
      <c r="AE349" s="4">
        <v>0</v>
      </c>
      <c r="AF349" s="4">
        <f>ROUND((AD349-AE349),5)</f>
        <v>0</v>
      </c>
      <c r="AG349" s="5">
        <f>ROUND(IF(AE349=0, IF(AD349=0, 0, 1), AD349/AE349),5)</f>
        <v>0</v>
      </c>
      <c r="AH349" s="4">
        <v>0</v>
      </c>
      <c r="AI349" s="4">
        <v>0</v>
      </c>
      <c r="AJ349" s="4">
        <f>ROUND((AH349-AI349),5)</f>
        <v>0</v>
      </c>
      <c r="AK349" s="5">
        <f>ROUND(IF(AI349=0, IF(AH349=0, 0, 1), AH349/AI349),5)</f>
        <v>0</v>
      </c>
      <c r="AL349" s="4">
        <v>0</v>
      </c>
      <c r="AM349" s="4">
        <v>0</v>
      </c>
      <c r="AN349" s="4">
        <f>ROUND((AL349-AM349),5)</f>
        <v>0</v>
      </c>
      <c r="AO349" s="5">
        <f>ROUND(IF(AM349=0, IF(AL349=0, 0, 1), AL349/AM349),5)</f>
        <v>0</v>
      </c>
      <c r="AP349" s="4">
        <v>0</v>
      </c>
      <c r="AQ349" s="4">
        <v>0</v>
      </c>
      <c r="AR349" s="4">
        <f>ROUND((AP349-AQ349),5)</f>
        <v>0</v>
      </c>
      <c r="AS349" s="5">
        <f>ROUND(IF(AQ349=0, IF(AP349=0, 0, 1), AP349/AQ349),5)</f>
        <v>0</v>
      </c>
      <c r="AT349" s="4">
        <v>0</v>
      </c>
      <c r="AU349" s="4">
        <v>0</v>
      </c>
      <c r="AV349" s="4">
        <f>ROUND((AT349-AU349),5)</f>
        <v>0</v>
      </c>
      <c r="AW349" s="5">
        <f>ROUND(IF(AU349=0, IF(AT349=0, 0, 1), AT349/AU349),5)</f>
        <v>0</v>
      </c>
      <c r="AX349" s="4">
        <v>0</v>
      </c>
      <c r="AY349" s="4">
        <v>0</v>
      </c>
      <c r="AZ349" s="4">
        <f>ROUND((AX349-AY349),5)</f>
        <v>0</v>
      </c>
      <c r="BA349" s="5">
        <f>ROUND(IF(AY349=0, IF(AX349=0, 0, 1), AX349/AY349),5)</f>
        <v>0</v>
      </c>
      <c r="BB349" s="5"/>
      <c r="BC349" s="4">
        <f>ROUND(J349+N349+R349+V349+Z349+AD349+AH349+AL349+AP349+AT349+AX349,5)</f>
        <v>0</v>
      </c>
      <c r="BD349" s="4">
        <f>ROUND(K349+O349+S349+W349+AA349+AE349+AI349+AM349+AQ349+AU349+AY349,5)</f>
        <v>0</v>
      </c>
      <c r="BE349" s="4">
        <f>ROUND((BC349-BD349),5)</f>
        <v>0</v>
      </c>
      <c r="BF349" s="5">
        <f>ROUND(IF(BD349=0, IF(BC349=0, 0, 1), BC349/BD349),5)</f>
        <v>0</v>
      </c>
    </row>
    <row r="350" spans="1:58" x14ac:dyDescent="0.35">
      <c r="A350" s="1"/>
      <c r="B350" s="1"/>
      <c r="C350" s="1"/>
      <c r="D350" s="1"/>
      <c r="E350" s="1"/>
      <c r="F350" s="1"/>
      <c r="G350" s="1"/>
      <c r="H350" s="1"/>
      <c r="I350" s="1" t="s">
        <v>359</v>
      </c>
      <c r="J350" s="4">
        <v>87.82</v>
      </c>
      <c r="K350" s="4">
        <v>223.37</v>
      </c>
      <c r="L350" s="4">
        <f>ROUND((J350-K350),5)</f>
        <v>-135.55000000000001</v>
      </c>
      <c r="M350" s="5">
        <f>ROUND(IF(K350=0, IF(J350=0, 0, 1), J350/K350),5)</f>
        <v>0.39316000000000001</v>
      </c>
      <c r="N350" s="4">
        <v>0</v>
      </c>
      <c r="O350" s="4">
        <v>223.33</v>
      </c>
      <c r="P350" s="4">
        <f>ROUND((N350-O350),5)</f>
        <v>-223.33</v>
      </c>
      <c r="Q350" s="5">
        <f>ROUND(IF(O350=0, IF(N350=0, 0, 1), N350/O350),5)</f>
        <v>0</v>
      </c>
      <c r="R350" s="4">
        <v>0</v>
      </c>
      <c r="S350" s="4">
        <v>223.33</v>
      </c>
      <c r="T350" s="4">
        <f>ROUND((R350-S350),5)</f>
        <v>-223.33</v>
      </c>
      <c r="U350" s="5">
        <f>ROUND(IF(S350=0, IF(R350=0, 0, 1), R350/S350),5)</f>
        <v>0</v>
      </c>
      <c r="V350" s="4">
        <v>0</v>
      </c>
      <c r="W350" s="4">
        <v>223.33</v>
      </c>
      <c r="X350" s="4">
        <f>ROUND((V350-W350),5)</f>
        <v>-223.33</v>
      </c>
      <c r="Y350" s="5">
        <f>ROUND(IF(W350=0, IF(V350=0, 0, 1), V350/W350),5)</f>
        <v>0</v>
      </c>
      <c r="Z350" s="4">
        <v>0</v>
      </c>
      <c r="AA350" s="4">
        <v>223.33</v>
      </c>
      <c r="AB350" s="4">
        <f>ROUND((Z350-AA350),5)</f>
        <v>-223.33</v>
      </c>
      <c r="AC350" s="5">
        <f>ROUND(IF(AA350=0, IF(Z350=0, 0, 1), Z350/AA350),5)</f>
        <v>0</v>
      </c>
      <c r="AD350" s="4">
        <v>0</v>
      </c>
      <c r="AE350" s="4">
        <v>223.33</v>
      </c>
      <c r="AF350" s="4">
        <f>ROUND((AD350-AE350),5)</f>
        <v>-223.33</v>
      </c>
      <c r="AG350" s="5">
        <f>ROUND(IF(AE350=0, IF(AD350=0, 0, 1), AD350/AE350),5)</f>
        <v>0</v>
      </c>
      <c r="AH350" s="4">
        <v>0</v>
      </c>
      <c r="AI350" s="4">
        <v>223.33</v>
      </c>
      <c r="AJ350" s="4">
        <f>ROUND((AH350-AI350),5)</f>
        <v>-223.33</v>
      </c>
      <c r="AK350" s="5">
        <f>ROUND(IF(AI350=0, IF(AH350=0, 0, 1), AH350/AI350),5)</f>
        <v>0</v>
      </c>
      <c r="AL350" s="4">
        <v>0</v>
      </c>
      <c r="AM350" s="4">
        <v>223.33</v>
      </c>
      <c r="AN350" s="4">
        <f>ROUND((AL350-AM350),5)</f>
        <v>-223.33</v>
      </c>
      <c r="AO350" s="5">
        <f>ROUND(IF(AM350=0, IF(AL350=0, 0, 1), AL350/AM350),5)</f>
        <v>0</v>
      </c>
      <c r="AP350" s="4">
        <v>0</v>
      </c>
      <c r="AQ350" s="4">
        <v>223.33</v>
      </c>
      <c r="AR350" s="4">
        <f>ROUND((AP350-AQ350),5)</f>
        <v>-223.33</v>
      </c>
      <c r="AS350" s="5">
        <f>ROUND(IF(AQ350=0, IF(AP350=0, 0, 1), AP350/AQ350),5)</f>
        <v>0</v>
      </c>
      <c r="AT350" s="4">
        <v>0</v>
      </c>
      <c r="AU350" s="4">
        <v>223.33</v>
      </c>
      <c r="AV350" s="4">
        <f>ROUND((AT350-AU350),5)</f>
        <v>-223.33</v>
      </c>
      <c r="AW350" s="5">
        <f>ROUND(IF(AU350=0, IF(AT350=0, 0, 1), AT350/AU350),5)</f>
        <v>0</v>
      </c>
      <c r="AX350" s="4">
        <v>0</v>
      </c>
      <c r="AY350" s="4">
        <v>223.33</v>
      </c>
      <c r="AZ350" s="4">
        <f>ROUND((AX350-AY350),5)</f>
        <v>-223.33</v>
      </c>
      <c r="BA350" s="5">
        <f>ROUND(IF(AY350=0, IF(AX350=0, 0, 1), AX350/AY350),5)</f>
        <v>0</v>
      </c>
      <c r="BB350" s="5"/>
      <c r="BC350" s="4">
        <f>ROUND(J350+N350+R350+V350+Z350+AD350+AH350+AL350+AP350+AT350+AX350,5)</f>
        <v>87.82</v>
      </c>
      <c r="BD350" s="4">
        <f>ROUND(K350+O350+S350+W350+AA350+AE350+AI350+AM350+AQ350+AU350+AY350,5)</f>
        <v>2456.67</v>
      </c>
      <c r="BE350" s="4">
        <f>ROUND((BC350-BD350),5)</f>
        <v>-2368.85</v>
      </c>
      <c r="BF350" s="5">
        <f>ROUND(IF(BD350=0, IF(BC350=0, 0, 1), BC350/BD350),5)</f>
        <v>3.5749999999999997E-2</v>
      </c>
    </row>
    <row r="351" spans="1:58" ht="15" thickBot="1" x14ac:dyDescent="0.4">
      <c r="A351" s="1"/>
      <c r="B351" s="1"/>
      <c r="C351" s="1"/>
      <c r="D351" s="1"/>
      <c r="E351" s="1"/>
      <c r="F351" s="1"/>
      <c r="G351" s="1"/>
      <c r="H351" s="1"/>
      <c r="I351" s="1" t="s">
        <v>360</v>
      </c>
      <c r="J351" s="8">
        <v>0</v>
      </c>
      <c r="K351" s="8">
        <v>0</v>
      </c>
      <c r="L351" s="8">
        <f>ROUND((J351-K351),5)</f>
        <v>0</v>
      </c>
      <c r="M351" s="9">
        <f>ROUND(IF(K351=0, IF(J351=0, 0, 1), J351/K351),5)</f>
        <v>0</v>
      </c>
      <c r="N351" s="8">
        <v>0</v>
      </c>
      <c r="O351" s="8">
        <v>0</v>
      </c>
      <c r="P351" s="8">
        <f>ROUND((N351-O351),5)</f>
        <v>0</v>
      </c>
      <c r="Q351" s="9">
        <f>ROUND(IF(O351=0, IF(N351=0, 0, 1), N351/O351),5)</f>
        <v>0</v>
      </c>
      <c r="R351" s="8">
        <v>0</v>
      </c>
      <c r="S351" s="8">
        <v>0</v>
      </c>
      <c r="T351" s="8">
        <f>ROUND((R351-S351),5)</f>
        <v>0</v>
      </c>
      <c r="U351" s="9">
        <f>ROUND(IF(S351=0, IF(R351=0, 0, 1), R351/S351),5)</f>
        <v>0</v>
      </c>
      <c r="V351" s="8">
        <v>0</v>
      </c>
      <c r="W351" s="8">
        <v>0</v>
      </c>
      <c r="X351" s="8">
        <f>ROUND((V351-W351),5)</f>
        <v>0</v>
      </c>
      <c r="Y351" s="9">
        <f>ROUND(IF(W351=0, IF(V351=0, 0, 1), V351/W351),5)</f>
        <v>0</v>
      </c>
      <c r="Z351" s="8">
        <v>0</v>
      </c>
      <c r="AA351" s="8">
        <v>0</v>
      </c>
      <c r="AB351" s="8">
        <f>ROUND((Z351-AA351),5)</f>
        <v>0</v>
      </c>
      <c r="AC351" s="9">
        <f>ROUND(IF(AA351=0, IF(Z351=0, 0, 1), Z351/AA351),5)</f>
        <v>0</v>
      </c>
      <c r="AD351" s="8">
        <v>0</v>
      </c>
      <c r="AE351" s="8">
        <v>0</v>
      </c>
      <c r="AF351" s="8">
        <f>ROUND((AD351-AE351),5)</f>
        <v>0</v>
      </c>
      <c r="AG351" s="9">
        <f>ROUND(IF(AE351=0, IF(AD351=0, 0, 1), AD351/AE351),5)</f>
        <v>0</v>
      </c>
      <c r="AH351" s="8">
        <v>0</v>
      </c>
      <c r="AI351" s="8">
        <v>2500</v>
      </c>
      <c r="AJ351" s="8">
        <f>ROUND((AH351-AI351),5)</f>
        <v>-2500</v>
      </c>
      <c r="AK351" s="9">
        <f>ROUND(IF(AI351=0, IF(AH351=0, 0, 1), AH351/AI351),5)</f>
        <v>0</v>
      </c>
      <c r="AL351" s="8">
        <v>0</v>
      </c>
      <c r="AM351" s="8">
        <v>2500</v>
      </c>
      <c r="AN351" s="8">
        <f>ROUND((AL351-AM351),5)</f>
        <v>-2500</v>
      </c>
      <c r="AO351" s="9">
        <f>ROUND(IF(AM351=0, IF(AL351=0, 0, 1), AL351/AM351),5)</f>
        <v>0</v>
      </c>
      <c r="AP351" s="8">
        <v>0</v>
      </c>
      <c r="AQ351" s="8">
        <v>0</v>
      </c>
      <c r="AR351" s="8">
        <f>ROUND((AP351-AQ351),5)</f>
        <v>0</v>
      </c>
      <c r="AS351" s="9">
        <f>ROUND(IF(AQ351=0, IF(AP351=0, 0, 1), AP351/AQ351),5)</f>
        <v>0</v>
      </c>
      <c r="AT351" s="8">
        <v>0</v>
      </c>
      <c r="AU351" s="8">
        <v>0</v>
      </c>
      <c r="AV351" s="8">
        <f>ROUND((AT351-AU351),5)</f>
        <v>0</v>
      </c>
      <c r="AW351" s="9">
        <f>ROUND(IF(AU351=0, IF(AT351=0, 0, 1), AT351/AU351),5)</f>
        <v>0</v>
      </c>
      <c r="AX351" s="8">
        <v>0</v>
      </c>
      <c r="AY351" s="8">
        <v>0</v>
      </c>
      <c r="AZ351" s="8">
        <f>ROUND((AX351-AY351),5)</f>
        <v>0</v>
      </c>
      <c r="BA351" s="9">
        <f>ROUND(IF(AY351=0, IF(AX351=0, 0, 1), AX351/AY351),5)</f>
        <v>0</v>
      </c>
      <c r="BB351" s="9"/>
      <c r="BC351" s="8">
        <f>ROUND(J351+N351+R351+V351+Z351+AD351+AH351+AL351+AP351+AT351+AX351,5)</f>
        <v>0</v>
      </c>
      <c r="BD351" s="8">
        <f>ROUND(K351+O351+S351+W351+AA351+AE351+AI351+AM351+AQ351+AU351+AY351,5)</f>
        <v>5000</v>
      </c>
      <c r="BE351" s="8">
        <f>ROUND((BC351-BD351),5)</f>
        <v>-5000</v>
      </c>
      <c r="BF351" s="9">
        <f>ROUND(IF(BD351=0, IF(BC351=0, 0, 1), BC351/BD351),5)</f>
        <v>0</v>
      </c>
    </row>
    <row r="352" spans="1:58" ht="15" thickBot="1" x14ac:dyDescent="0.4">
      <c r="A352" s="1"/>
      <c r="B352" s="1"/>
      <c r="C352" s="1"/>
      <c r="D352" s="1"/>
      <c r="E352" s="1"/>
      <c r="F352" s="1"/>
      <c r="G352" s="1"/>
      <c r="H352" s="1" t="s">
        <v>361</v>
      </c>
      <c r="I352" s="1"/>
      <c r="J352" s="12">
        <f>ROUND(SUM(J347:J351),5)</f>
        <v>87.82</v>
      </c>
      <c r="K352" s="12">
        <f>ROUND(SUM(K347:K351),5)</f>
        <v>223.37</v>
      </c>
      <c r="L352" s="12">
        <f>ROUND((J352-K352),5)</f>
        <v>-135.55000000000001</v>
      </c>
      <c r="M352" s="13">
        <f>ROUND(IF(K352=0, IF(J352=0, 0, 1), J352/K352),5)</f>
        <v>0.39316000000000001</v>
      </c>
      <c r="N352" s="12">
        <f>ROUND(SUM(N347:N351),5)</f>
        <v>0</v>
      </c>
      <c r="O352" s="12">
        <f>ROUND(SUM(O347:O351),5)</f>
        <v>223.33</v>
      </c>
      <c r="P352" s="12">
        <f>ROUND((N352-O352),5)</f>
        <v>-223.33</v>
      </c>
      <c r="Q352" s="13">
        <f>ROUND(IF(O352=0, IF(N352=0, 0, 1), N352/O352),5)</f>
        <v>0</v>
      </c>
      <c r="R352" s="12">
        <f>ROUND(SUM(R347:R351),5)</f>
        <v>0</v>
      </c>
      <c r="S352" s="12">
        <f>ROUND(SUM(S347:S351),5)</f>
        <v>223.33</v>
      </c>
      <c r="T352" s="12">
        <f>ROUND((R352-S352),5)</f>
        <v>-223.33</v>
      </c>
      <c r="U352" s="13">
        <f>ROUND(IF(S352=0, IF(R352=0, 0, 1), R352/S352),5)</f>
        <v>0</v>
      </c>
      <c r="V352" s="12">
        <f>ROUND(SUM(V347:V351),5)</f>
        <v>0</v>
      </c>
      <c r="W352" s="12">
        <f>ROUND(SUM(W347:W351),5)</f>
        <v>223.33</v>
      </c>
      <c r="X352" s="12">
        <f>ROUND((V352-W352),5)</f>
        <v>-223.33</v>
      </c>
      <c r="Y352" s="13">
        <f>ROUND(IF(W352=0, IF(V352=0, 0, 1), V352/W352),5)</f>
        <v>0</v>
      </c>
      <c r="Z352" s="12">
        <f>ROUND(SUM(Z347:Z351),5)</f>
        <v>0</v>
      </c>
      <c r="AA352" s="12">
        <f>ROUND(SUM(AA347:AA351),5)</f>
        <v>223.33</v>
      </c>
      <c r="AB352" s="12">
        <f>ROUND((Z352-AA352),5)</f>
        <v>-223.33</v>
      </c>
      <c r="AC352" s="13">
        <f>ROUND(IF(AA352=0, IF(Z352=0, 0, 1), Z352/AA352),5)</f>
        <v>0</v>
      </c>
      <c r="AD352" s="12">
        <f>ROUND(SUM(AD347:AD351),5)</f>
        <v>0</v>
      </c>
      <c r="AE352" s="12">
        <f>ROUND(SUM(AE347:AE351),5)</f>
        <v>223.33</v>
      </c>
      <c r="AF352" s="12">
        <f>ROUND((AD352-AE352),5)</f>
        <v>-223.33</v>
      </c>
      <c r="AG352" s="13">
        <f>ROUND(IF(AE352=0, IF(AD352=0, 0, 1), AD352/AE352),5)</f>
        <v>0</v>
      </c>
      <c r="AH352" s="12">
        <f>ROUND(SUM(AH347:AH351),5)</f>
        <v>0</v>
      </c>
      <c r="AI352" s="12">
        <f>ROUND(SUM(AI347:AI351),5)</f>
        <v>2723.33</v>
      </c>
      <c r="AJ352" s="12">
        <f>ROUND((AH352-AI352),5)</f>
        <v>-2723.33</v>
      </c>
      <c r="AK352" s="13">
        <f>ROUND(IF(AI352=0, IF(AH352=0, 0, 1), AH352/AI352),5)</f>
        <v>0</v>
      </c>
      <c r="AL352" s="12">
        <f>ROUND(SUM(AL347:AL351),5)</f>
        <v>0</v>
      </c>
      <c r="AM352" s="12">
        <f>ROUND(SUM(AM347:AM351),5)</f>
        <v>2723.33</v>
      </c>
      <c r="AN352" s="12">
        <f>ROUND((AL352-AM352),5)</f>
        <v>-2723.33</v>
      </c>
      <c r="AO352" s="13">
        <f>ROUND(IF(AM352=0, IF(AL352=0, 0, 1), AL352/AM352),5)</f>
        <v>0</v>
      </c>
      <c r="AP352" s="12">
        <f>ROUND(SUM(AP347:AP351),5)</f>
        <v>0</v>
      </c>
      <c r="AQ352" s="12">
        <f>ROUND(SUM(AQ347:AQ351),5)</f>
        <v>223.33</v>
      </c>
      <c r="AR352" s="12">
        <f>ROUND((AP352-AQ352),5)</f>
        <v>-223.33</v>
      </c>
      <c r="AS352" s="13">
        <f>ROUND(IF(AQ352=0, IF(AP352=0, 0, 1), AP352/AQ352),5)</f>
        <v>0</v>
      </c>
      <c r="AT352" s="12">
        <f>ROUND(SUM(AT347:AT351),5)</f>
        <v>0</v>
      </c>
      <c r="AU352" s="12">
        <f>ROUND(SUM(AU347:AU351),5)</f>
        <v>223.33</v>
      </c>
      <c r="AV352" s="12">
        <f>ROUND((AT352-AU352),5)</f>
        <v>-223.33</v>
      </c>
      <c r="AW352" s="13">
        <f>ROUND(IF(AU352=0, IF(AT352=0, 0, 1), AT352/AU352),5)</f>
        <v>0</v>
      </c>
      <c r="AX352" s="12">
        <f>ROUND(SUM(AX347:AX351),5)</f>
        <v>0</v>
      </c>
      <c r="AY352" s="12">
        <f>ROUND(SUM(AY347:AY351),5)</f>
        <v>223.33</v>
      </c>
      <c r="AZ352" s="12">
        <f>ROUND((AX352-AY352),5)</f>
        <v>-223.33</v>
      </c>
      <c r="BA352" s="13">
        <f>ROUND(IF(AY352=0, IF(AX352=0, 0, 1), AX352/AY352),5)</f>
        <v>0</v>
      </c>
      <c r="BB352" s="13"/>
      <c r="BC352" s="12">
        <f>ROUND(J352+N352+R352+V352+Z352+AD352+AH352+AL352+AP352+AT352+AX352,5)</f>
        <v>87.82</v>
      </c>
      <c r="BD352" s="12">
        <f>ROUND(K352+O352+S352+W352+AA352+AE352+AI352+AM352+AQ352+AU352+AY352,5)</f>
        <v>7456.67</v>
      </c>
      <c r="BE352" s="12">
        <f>ROUND((BC352-BD352),5)</f>
        <v>-7368.85</v>
      </c>
      <c r="BF352" s="13">
        <f>ROUND(IF(BD352=0, IF(BC352=0, 0, 1), BC352/BD352),5)</f>
        <v>1.1780000000000001E-2</v>
      </c>
    </row>
    <row r="353" spans="1:58" ht="15" thickBot="1" x14ac:dyDescent="0.4">
      <c r="A353" s="1"/>
      <c r="B353" s="1"/>
      <c r="C353" s="1"/>
      <c r="D353" s="1"/>
      <c r="E353" s="1"/>
      <c r="F353" s="1"/>
      <c r="G353" s="1" t="s">
        <v>362</v>
      </c>
      <c r="H353" s="1"/>
      <c r="I353" s="1"/>
      <c r="J353" s="10">
        <f>ROUND(J346+J352,5)</f>
        <v>87.82</v>
      </c>
      <c r="K353" s="10">
        <f>ROUND(K346+K352,5)</f>
        <v>223.37</v>
      </c>
      <c r="L353" s="10">
        <f>ROUND((J353-K353),5)</f>
        <v>-135.55000000000001</v>
      </c>
      <c r="M353" s="11">
        <f>ROUND(IF(K353=0, IF(J353=0, 0, 1), J353/K353),5)</f>
        <v>0.39316000000000001</v>
      </c>
      <c r="N353" s="10">
        <f>ROUND(N346+N352,5)</f>
        <v>0</v>
      </c>
      <c r="O353" s="10">
        <f>ROUND(O346+O352,5)</f>
        <v>223.33</v>
      </c>
      <c r="P353" s="10">
        <f>ROUND((N353-O353),5)</f>
        <v>-223.33</v>
      </c>
      <c r="Q353" s="11">
        <f>ROUND(IF(O353=0, IF(N353=0, 0, 1), N353/O353),5)</f>
        <v>0</v>
      </c>
      <c r="R353" s="10">
        <f>ROUND(R346+R352,5)</f>
        <v>0</v>
      </c>
      <c r="S353" s="10">
        <f>ROUND(S346+S352,5)</f>
        <v>223.33</v>
      </c>
      <c r="T353" s="10">
        <f>ROUND((R353-S353),5)</f>
        <v>-223.33</v>
      </c>
      <c r="U353" s="11">
        <f>ROUND(IF(S353=0, IF(R353=0, 0, 1), R353/S353),5)</f>
        <v>0</v>
      </c>
      <c r="V353" s="10">
        <f>ROUND(V346+V352,5)</f>
        <v>0</v>
      </c>
      <c r="W353" s="10">
        <f>ROUND(W346+W352,5)</f>
        <v>223.33</v>
      </c>
      <c r="X353" s="10">
        <f>ROUND((V353-W353),5)</f>
        <v>-223.33</v>
      </c>
      <c r="Y353" s="11">
        <f>ROUND(IF(W353=0, IF(V353=0, 0, 1), V353/W353),5)</f>
        <v>0</v>
      </c>
      <c r="Z353" s="10">
        <f>ROUND(Z346+Z352,5)</f>
        <v>0</v>
      </c>
      <c r="AA353" s="10">
        <f>ROUND(AA346+AA352,5)</f>
        <v>223.33</v>
      </c>
      <c r="AB353" s="10">
        <f>ROUND((Z353-AA353),5)</f>
        <v>-223.33</v>
      </c>
      <c r="AC353" s="11">
        <f>ROUND(IF(AA353=0, IF(Z353=0, 0, 1), Z353/AA353),5)</f>
        <v>0</v>
      </c>
      <c r="AD353" s="10">
        <f>ROUND(AD346+AD352,5)</f>
        <v>0</v>
      </c>
      <c r="AE353" s="10">
        <f>ROUND(AE346+AE352,5)</f>
        <v>223.33</v>
      </c>
      <c r="AF353" s="10">
        <f>ROUND((AD353-AE353),5)</f>
        <v>-223.33</v>
      </c>
      <c r="AG353" s="11">
        <f>ROUND(IF(AE353=0, IF(AD353=0, 0, 1), AD353/AE353),5)</f>
        <v>0</v>
      </c>
      <c r="AH353" s="10">
        <f>ROUND(AH346+AH352,5)</f>
        <v>0</v>
      </c>
      <c r="AI353" s="10">
        <f>ROUND(AI346+AI352,5)</f>
        <v>2723.33</v>
      </c>
      <c r="AJ353" s="10">
        <f>ROUND((AH353-AI353),5)</f>
        <v>-2723.33</v>
      </c>
      <c r="AK353" s="11">
        <f>ROUND(IF(AI353=0, IF(AH353=0, 0, 1), AH353/AI353),5)</f>
        <v>0</v>
      </c>
      <c r="AL353" s="10">
        <f>ROUND(AL346+AL352,5)</f>
        <v>0</v>
      </c>
      <c r="AM353" s="10">
        <f>ROUND(AM346+AM352,5)</f>
        <v>2723.33</v>
      </c>
      <c r="AN353" s="10">
        <f>ROUND((AL353-AM353),5)</f>
        <v>-2723.33</v>
      </c>
      <c r="AO353" s="11">
        <f>ROUND(IF(AM353=0, IF(AL353=0, 0, 1), AL353/AM353),5)</f>
        <v>0</v>
      </c>
      <c r="AP353" s="10">
        <f>ROUND(AP346+AP352,5)</f>
        <v>0</v>
      </c>
      <c r="AQ353" s="10">
        <f>ROUND(AQ346+AQ352,5)</f>
        <v>223.33</v>
      </c>
      <c r="AR353" s="10">
        <f>ROUND((AP353-AQ353),5)</f>
        <v>-223.33</v>
      </c>
      <c r="AS353" s="11">
        <f>ROUND(IF(AQ353=0, IF(AP353=0, 0, 1), AP353/AQ353),5)</f>
        <v>0</v>
      </c>
      <c r="AT353" s="10">
        <f>ROUND(AT346+AT352,5)</f>
        <v>0</v>
      </c>
      <c r="AU353" s="10">
        <f>ROUND(AU346+AU352,5)</f>
        <v>223.33</v>
      </c>
      <c r="AV353" s="10">
        <f>ROUND((AT353-AU353),5)</f>
        <v>-223.33</v>
      </c>
      <c r="AW353" s="11">
        <f>ROUND(IF(AU353=0, IF(AT353=0, 0, 1), AT353/AU353),5)</f>
        <v>0</v>
      </c>
      <c r="AX353" s="10">
        <f>ROUND(AX346+AX352,5)</f>
        <v>0</v>
      </c>
      <c r="AY353" s="10">
        <f>ROUND(AY346+AY352,5)</f>
        <v>223.33</v>
      </c>
      <c r="AZ353" s="10">
        <f>ROUND((AX353-AY353),5)</f>
        <v>-223.33</v>
      </c>
      <c r="BA353" s="11">
        <f>ROUND(IF(AY353=0, IF(AX353=0, 0, 1), AX353/AY353),5)</f>
        <v>0</v>
      </c>
      <c r="BB353" s="11"/>
      <c r="BC353" s="10">
        <f>ROUND(J353+N353+R353+V353+Z353+AD353+AH353+AL353+AP353+AT353+AX353,5)</f>
        <v>87.82</v>
      </c>
      <c r="BD353" s="10">
        <f>ROUND(K353+O353+S353+W353+AA353+AE353+AI353+AM353+AQ353+AU353+AY353,5)</f>
        <v>7456.67</v>
      </c>
      <c r="BE353" s="10">
        <f>ROUND((BC353-BD353),5)</f>
        <v>-7368.85</v>
      </c>
      <c r="BF353" s="11">
        <f>ROUND(IF(BD353=0, IF(BC353=0, 0, 1), BC353/BD353),5)</f>
        <v>1.1780000000000001E-2</v>
      </c>
    </row>
    <row r="354" spans="1:58" x14ac:dyDescent="0.35">
      <c r="A354" s="1"/>
      <c r="B354" s="1"/>
      <c r="C354" s="1"/>
      <c r="D354" s="1"/>
      <c r="E354" s="1"/>
      <c r="F354" s="1" t="s">
        <v>363</v>
      </c>
      <c r="G354" s="1"/>
      <c r="H354" s="1"/>
      <c r="I354" s="1"/>
      <c r="J354" s="4">
        <f>ROUND(J345+J353,5)</f>
        <v>87.82</v>
      </c>
      <c r="K354" s="4">
        <f>ROUND(K345+K353,5)</f>
        <v>223.37</v>
      </c>
      <c r="L354" s="4">
        <f>ROUND((J354-K354),5)</f>
        <v>-135.55000000000001</v>
      </c>
      <c r="M354" s="5">
        <f>ROUND(IF(K354=0, IF(J354=0, 0, 1), J354/K354),5)</f>
        <v>0.39316000000000001</v>
      </c>
      <c r="N354" s="4">
        <f>ROUND(N345+N353,5)</f>
        <v>0</v>
      </c>
      <c r="O354" s="4">
        <f>ROUND(O345+O353,5)</f>
        <v>223.33</v>
      </c>
      <c r="P354" s="4">
        <f>ROUND((N354-O354),5)</f>
        <v>-223.33</v>
      </c>
      <c r="Q354" s="5">
        <f>ROUND(IF(O354=0, IF(N354=0, 0, 1), N354/O354),5)</f>
        <v>0</v>
      </c>
      <c r="R354" s="4">
        <f>ROUND(R345+R353,5)</f>
        <v>0</v>
      </c>
      <c r="S354" s="4">
        <f>ROUND(S345+S353,5)</f>
        <v>223.33</v>
      </c>
      <c r="T354" s="4">
        <f>ROUND((R354-S354),5)</f>
        <v>-223.33</v>
      </c>
      <c r="U354" s="5">
        <f>ROUND(IF(S354=0, IF(R354=0, 0, 1), R354/S354),5)</f>
        <v>0</v>
      </c>
      <c r="V354" s="4">
        <f>ROUND(V345+V353,5)</f>
        <v>0</v>
      </c>
      <c r="W354" s="4">
        <f>ROUND(W345+W353,5)</f>
        <v>223.33</v>
      </c>
      <c r="X354" s="4">
        <f>ROUND((V354-W354),5)</f>
        <v>-223.33</v>
      </c>
      <c r="Y354" s="5">
        <f>ROUND(IF(W354=0, IF(V354=0, 0, 1), V354/W354),5)</f>
        <v>0</v>
      </c>
      <c r="Z354" s="4">
        <f>ROUND(Z345+Z353,5)</f>
        <v>0</v>
      </c>
      <c r="AA354" s="4">
        <f>ROUND(AA345+AA353,5)</f>
        <v>223.33</v>
      </c>
      <c r="AB354" s="4">
        <f>ROUND((Z354-AA354),5)</f>
        <v>-223.33</v>
      </c>
      <c r="AC354" s="5">
        <f>ROUND(IF(AA354=0, IF(Z354=0, 0, 1), Z354/AA354),5)</f>
        <v>0</v>
      </c>
      <c r="AD354" s="4">
        <f>ROUND(AD345+AD353,5)</f>
        <v>0</v>
      </c>
      <c r="AE354" s="4">
        <f>ROUND(AE345+AE353,5)</f>
        <v>223.33</v>
      </c>
      <c r="AF354" s="4">
        <f>ROUND((AD354-AE354),5)</f>
        <v>-223.33</v>
      </c>
      <c r="AG354" s="5">
        <f>ROUND(IF(AE354=0, IF(AD354=0, 0, 1), AD354/AE354),5)</f>
        <v>0</v>
      </c>
      <c r="AH354" s="4">
        <f>ROUND(AH345+AH353,5)</f>
        <v>0</v>
      </c>
      <c r="AI354" s="4">
        <f>ROUND(AI345+AI353,5)</f>
        <v>2723.33</v>
      </c>
      <c r="AJ354" s="4">
        <f>ROUND((AH354-AI354),5)</f>
        <v>-2723.33</v>
      </c>
      <c r="AK354" s="5">
        <f>ROUND(IF(AI354=0, IF(AH354=0, 0, 1), AH354/AI354),5)</f>
        <v>0</v>
      </c>
      <c r="AL354" s="4">
        <f>ROUND(AL345+AL353,5)</f>
        <v>0</v>
      </c>
      <c r="AM354" s="4">
        <f>ROUND(AM345+AM353,5)</f>
        <v>2723.33</v>
      </c>
      <c r="AN354" s="4">
        <f>ROUND((AL354-AM354),5)</f>
        <v>-2723.33</v>
      </c>
      <c r="AO354" s="5">
        <f>ROUND(IF(AM354=0, IF(AL354=0, 0, 1), AL354/AM354),5)</f>
        <v>0</v>
      </c>
      <c r="AP354" s="4">
        <f>ROUND(AP345+AP353,5)</f>
        <v>0</v>
      </c>
      <c r="AQ354" s="4">
        <f>ROUND(AQ345+AQ353,5)</f>
        <v>223.33</v>
      </c>
      <c r="AR354" s="4">
        <f>ROUND((AP354-AQ354),5)</f>
        <v>-223.33</v>
      </c>
      <c r="AS354" s="5">
        <f>ROUND(IF(AQ354=0, IF(AP354=0, 0, 1), AP354/AQ354),5)</f>
        <v>0</v>
      </c>
      <c r="AT354" s="4">
        <f>ROUND(AT345+AT353,5)</f>
        <v>0</v>
      </c>
      <c r="AU354" s="4">
        <f>ROUND(AU345+AU353,5)</f>
        <v>223.33</v>
      </c>
      <c r="AV354" s="4">
        <f>ROUND((AT354-AU354),5)</f>
        <v>-223.33</v>
      </c>
      <c r="AW354" s="5">
        <f>ROUND(IF(AU354=0, IF(AT354=0, 0, 1), AT354/AU354),5)</f>
        <v>0</v>
      </c>
      <c r="AX354" s="4">
        <f>ROUND(AX345+AX353,5)</f>
        <v>0</v>
      </c>
      <c r="AY354" s="4">
        <f>ROUND(AY345+AY353,5)</f>
        <v>223.33</v>
      </c>
      <c r="AZ354" s="4">
        <f>ROUND((AX354-AY354),5)</f>
        <v>-223.33</v>
      </c>
      <c r="BA354" s="5">
        <f>ROUND(IF(AY354=0, IF(AX354=0, 0, 1), AX354/AY354),5)</f>
        <v>0</v>
      </c>
      <c r="BB354" s="5"/>
      <c r="BC354" s="4">
        <f>ROUND(J354+N354+R354+V354+Z354+AD354+AH354+AL354+AP354+AT354+AX354,5)</f>
        <v>87.82</v>
      </c>
      <c r="BD354" s="4">
        <f>ROUND(K354+O354+S354+W354+AA354+AE354+AI354+AM354+AQ354+AU354+AY354,5)</f>
        <v>7456.67</v>
      </c>
      <c r="BE354" s="4">
        <f>ROUND((BC354-BD354),5)</f>
        <v>-7368.85</v>
      </c>
      <c r="BF354" s="5">
        <f>ROUND(IF(BD354=0, IF(BC354=0, 0, 1), BC354/BD354),5)</f>
        <v>1.1780000000000001E-2</v>
      </c>
    </row>
    <row r="355" spans="1:58" x14ac:dyDescent="0.35">
      <c r="A355" s="1"/>
      <c r="B355" s="1"/>
      <c r="C355" s="1"/>
      <c r="D355" s="1"/>
      <c r="E355" s="1"/>
      <c r="F355" s="1" t="s">
        <v>364</v>
      </c>
      <c r="G355" s="1"/>
      <c r="H355" s="1"/>
      <c r="I355" s="1"/>
      <c r="J355" s="4"/>
      <c r="K355" s="4"/>
      <c r="L355" s="4"/>
      <c r="M355" s="5"/>
      <c r="N355" s="4"/>
      <c r="O355" s="4"/>
      <c r="P355" s="4"/>
      <c r="Q355" s="5"/>
      <c r="R355" s="4"/>
      <c r="S355" s="4"/>
      <c r="T355" s="4"/>
      <c r="U355" s="5"/>
      <c r="V355" s="4"/>
      <c r="W355" s="4"/>
      <c r="X355" s="4"/>
      <c r="Y355" s="5"/>
      <c r="Z355" s="4"/>
      <c r="AA355" s="4"/>
      <c r="AB355" s="4"/>
      <c r="AC355" s="5"/>
      <c r="AD355" s="4"/>
      <c r="AE355" s="4"/>
      <c r="AF355" s="4"/>
      <c r="AG355" s="5"/>
      <c r="AH355" s="4"/>
      <c r="AI355" s="4"/>
      <c r="AJ355" s="4"/>
      <c r="AK355" s="5"/>
      <c r="AL355" s="4"/>
      <c r="AM355" s="4"/>
      <c r="AN355" s="4"/>
      <c r="AO355" s="5"/>
      <c r="AP355" s="4"/>
      <c r="AQ355" s="4"/>
      <c r="AR355" s="4"/>
      <c r="AS355" s="5"/>
      <c r="AT355" s="4"/>
      <c r="AU355" s="4"/>
      <c r="AV355" s="4"/>
      <c r="AW355" s="5"/>
      <c r="AX355" s="4"/>
      <c r="AY355" s="4"/>
      <c r="AZ355" s="4"/>
      <c r="BA355" s="5"/>
      <c r="BB355" s="5"/>
      <c r="BC355" s="4"/>
      <c r="BD355" s="4"/>
      <c r="BE355" s="4"/>
      <c r="BF355" s="5"/>
    </row>
    <row r="356" spans="1:58" x14ac:dyDescent="0.35">
      <c r="A356" s="1"/>
      <c r="B356" s="1"/>
      <c r="C356" s="1"/>
      <c r="D356" s="1"/>
      <c r="E356" s="1"/>
      <c r="F356" s="1"/>
      <c r="G356" s="1" t="s">
        <v>365</v>
      </c>
      <c r="H356" s="1"/>
      <c r="I356" s="1"/>
      <c r="J356" s="4"/>
      <c r="K356" s="4"/>
      <c r="L356" s="4"/>
      <c r="M356" s="5"/>
      <c r="N356" s="4"/>
      <c r="O356" s="4"/>
      <c r="P356" s="4"/>
      <c r="Q356" s="5"/>
      <c r="R356" s="4"/>
      <c r="S356" s="4"/>
      <c r="T356" s="4"/>
      <c r="U356" s="5"/>
      <c r="V356" s="4"/>
      <c r="W356" s="4"/>
      <c r="X356" s="4"/>
      <c r="Y356" s="5"/>
      <c r="Z356" s="4"/>
      <c r="AA356" s="4"/>
      <c r="AB356" s="4"/>
      <c r="AC356" s="5"/>
      <c r="AD356" s="4"/>
      <c r="AE356" s="4"/>
      <c r="AF356" s="4"/>
      <c r="AG356" s="5"/>
      <c r="AH356" s="4"/>
      <c r="AI356" s="4"/>
      <c r="AJ356" s="4"/>
      <c r="AK356" s="5"/>
      <c r="AL356" s="4"/>
      <c r="AM356" s="4"/>
      <c r="AN356" s="4"/>
      <c r="AO356" s="5"/>
      <c r="AP356" s="4"/>
      <c r="AQ356" s="4"/>
      <c r="AR356" s="4"/>
      <c r="AS356" s="5"/>
      <c r="AT356" s="4"/>
      <c r="AU356" s="4"/>
      <c r="AV356" s="4"/>
      <c r="AW356" s="5"/>
      <c r="AX356" s="4"/>
      <c r="AY356" s="4"/>
      <c r="AZ356" s="4"/>
      <c r="BA356" s="5"/>
      <c r="BB356" s="5"/>
      <c r="BC356" s="4"/>
      <c r="BD356" s="4"/>
      <c r="BE356" s="4"/>
      <c r="BF356" s="5"/>
    </row>
    <row r="357" spans="1:58" x14ac:dyDescent="0.35">
      <c r="A357" s="1"/>
      <c r="B357" s="1"/>
      <c r="C357" s="1"/>
      <c r="D357" s="1"/>
      <c r="E357" s="1"/>
      <c r="F357" s="1"/>
      <c r="G357" s="1"/>
      <c r="H357" s="1" t="s">
        <v>366</v>
      </c>
      <c r="I357" s="1"/>
      <c r="J357" s="4"/>
      <c r="K357" s="4"/>
      <c r="L357" s="4"/>
      <c r="M357" s="5"/>
      <c r="N357" s="4"/>
      <c r="O357" s="4"/>
      <c r="P357" s="4"/>
      <c r="Q357" s="5"/>
      <c r="R357" s="4"/>
      <c r="S357" s="4"/>
      <c r="T357" s="4"/>
      <c r="U357" s="5"/>
      <c r="V357" s="4"/>
      <c r="W357" s="4"/>
      <c r="X357" s="4"/>
      <c r="Y357" s="5"/>
      <c r="Z357" s="4"/>
      <c r="AA357" s="4"/>
      <c r="AB357" s="4"/>
      <c r="AC357" s="5"/>
      <c r="AD357" s="4"/>
      <c r="AE357" s="4"/>
      <c r="AF357" s="4"/>
      <c r="AG357" s="5"/>
      <c r="AH357" s="4"/>
      <c r="AI357" s="4"/>
      <c r="AJ357" s="4"/>
      <c r="AK357" s="5"/>
      <c r="AL357" s="4"/>
      <c r="AM357" s="4"/>
      <c r="AN357" s="4"/>
      <c r="AO357" s="5"/>
      <c r="AP357" s="4"/>
      <c r="AQ357" s="4"/>
      <c r="AR357" s="4"/>
      <c r="AS357" s="5"/>
      <c r="AT357" s="4"/>
      <c r="AU357" s="4"/>
      <c r="AV357" s="4"/>
      <c r="AW357" s="5"/>
      <c r="AX357" s="4"/>
      <c r="AY357" s="4"/>
      <c r="AZ357" s="4"/>
      <c r="BA357" s="5"/>
      <c r="BB357" s="5"/>
      <c r="BC357" s="4"/>
      <c r="BD357" s="4"/>
      <c r="BE357" s="4"/>
      <c r="BF357" s="5"/>
    </row>
    <row r="358" spans="1:58" ht="15" thickBot="1" x14ac:dyDescent="0.4">
      <c r="A358" s="1"/>
      <c r="B358" s="1"/>
      <c r="C358" s="1"/>
      <c r="D358" s="1"/>
      <c r="E358" s="1"/>
      <c r="F358" s="1"/>
      <c r="G358" s="1"/>
      <c r="H358" s="1"/>
      <c r="I358" s="1" t="s">
        <v>367</v>
      </c>
      <c r="J358" s="6">
        <v>154.76</v>
      </c>
      <c r="K358" s="6">
        <v>614.63</v>
      </c>
      <c r="L358" s="6">
        <f>ROUND((J358-K358),5)</f>
        <v>-459.87</v>
      </c>
      <c r="M358" s="7">
        <f>ROUND(IF(K358=0, IF(J358=0, 0, 1), J358/K358),5)</f>
        <v>0.25179000000000001</v>
      </c>
      <c r="N358" s="6">
        <v>619.04</v>
      </c>
      <c r="O358" s="6">
        <v>614.66999999999996</v>
      </c>
      <c r="P358" s="6">
        <f>ROUND((N358-O358),5)</f>
        <v>4.37</v>
      </c>
      <c r="Q358" s="7">
        <f>ROUND(IF(O358=0, IF(N358=0, 0, 1), N358/O358),5)</f>
        <v>1.0071099999999999</v>
      </c>
      <c r="R358" s="6">
        <v>627.79999999999995</v>
      </c>
      <c r="S358" s="6">
        <v>614.66999999999996</v>
      </c>
      <c r="T358" s="6">
        <f>ROUND((R358-S358),5)</f>
        <v>13.13</v>
      </c>
      <c r="U358" s="7">
        <f>ROUND(IF(S358=0, IF(R358=0, 0, 1), R358/S358),5)</f>
        <v>1.02136</v>
      </c>
      <c r="V358" s="6">
        <v>627.92999999999995</v>
      </c>
      <c r="W358" s="6">
        <v>614.66999999999996</v>
      </c>
      <c r="X358" s="6">
        <f>ROUND((V358-W358),5)</f>
        <v>13.26</v>
      </c>
      <c r="Y358" s="7">
        <f>ROUND(IF(W358=0, IF(V358=0, 0, 1), V358/W358),5)</f>
        <v>1.0215700000000001</v>
      </c>
      <c r="Z358" s="6">
        <v>627.41999999999996</v>
      </c>
      <c r="AA358" s="6">
        <v>614.66999999999996</v>
      </c>
      <c r="AB358" s="6">
        <f>ROUND((Z358-AA358),5)</f>
        <v>12.75</v>
      </c>
      <c r="AC358" s="7">
        <f>ROUND(IF(AA358=0, IF(Z358=0, 0, 1), Z358/AA358),5)</f>
        <v>1.02074</v>
      </c>
      <c r="AD358" s="6">
        <v>627.29</v>
      </c>
      <c r="AE358" s="6">
        <v>614.66999999999996</v>
      </c>
      <c r="AF358" s="6">
        <f>ROUND((AD358-AE358),5)</f>
        <v>12.62</v>
      </c>
      <c r="AG358" s="7">
        <f>ROUND(IF(AE358=0, IF(AD358=0, 0, 1), AD358/AE358),5)</f>
        <v>1.0205299999999999</v>
      </c>
      <c r="AH358" s="6">
        <v>636.84</v>
      </c>
      <c r="AI358" s="6">
        <v>614.66999999999996</v>
      </c>
      <c r="AJ358" s="6">
        <f>ROUND((AH358-AI358),5)</f>
        <v>22.17</v>
      </c>
      <c r="AK358" s="7">
        <f>ROUND(IF(AI358=0, IF(AH358=0, 0, 1), AH358/AI358),5)</f>
        <v>1.03607</v>
      </c>
      <c r="AL358" s="6">
        <v>637.19000000000005</v>
      </c>
      <c r="AM358" s="6">
        <v>614.66999999999996</v>
      </c>
      <c r="AN358" s="6">
        <f>ROUND((AL358-AM358),5)</f>
        <v>22.52</v>
      </c>
      <c r="AO358" s="7">
        <f>ROUND(IF(AM358=0, IF(AL358=0, 0, 1), AL358/AM358),5)</f>
        <v>1.03664</v>
      </c>
      <c r="AP358" s="6">
        <v>637.32000000000005</v>
      </c>
      <c r="AQ358" s="6">
        <v>614.66999999999996</v>
      </c>
      <c r="AR358" s="6">
        <f>ROUND((AP358-AQ358),5)</f>
        <v>22.65</v>
      </c>
      <c r="AS358" s="7">
        <f>ROUND(IF(AQ358=0, IF(AP358=0, 0, 1), AP358/AQ358),5)</f>
        <v>1.03685</v>
      </c>
      <c r="AT358" s="6">
        <v>635.42999999999995</v>
      </c>
      <c r="AU358" s="6">
        <v>614.66999999999996</v>
      </c>
      <c r="AV358" s="6">
        <f>ROUND((AT358-AU358),5)</f>
        <v>20.76</v>
      </c>
      <c r="AW358" s="7">
        <f>ROUND(IF(AU358=0, IF(AT358=0, 0, 1), AT358/AU358),5)</f>
        <v>1.0337700000000001</v>
      </c>
      <c r="AX358" s="6">
        <v>634.54999999999995</v>
      </c>
      <c r="AY358" s="6">
        <v>614.66999999999996</v>
      </c>
      <c r="AZ358" s="6">
        <f>ROUND((AX358-AY358),5)</f>
        <v>19.88</v>
      </c>
      <c r="BA358" s="7">
        <f>ROUND(IF(AY358=0, IF(AX358=0, 0, 1), AX358/AY358),5)</f>
        <v>1.03234</v>
      </c>
      <c r="BB358" s="7"/>
      <c r="BC358" s="6">
        <f>ROUND(J358+N358+R358+V358+Z358+AD358+AH358+AL358+AP358+AT358+AX358,5)</f>
        <v>6465.57</v>
      </c>
      <c r="BD358" s="6">
        <f>ROUND(K358+O358+S358+W358+AA358+AE358+AI358+AM358+AQ358+AU358+AY358,5)</f>
        <v>6761.33</v>
      </c>
      <c r="BE358" s="6">
        <f>ROUND((BC358-BD358),5)</f>
        <v>-295.76</v>
      </c>
      <c r="BF358" s="7">
        <f>ROUND(IF(BD358=0, IF(BC358=0, 0, 1), BC358/BD358),5)</f>
        <v>0.95626</v>
      </c>
    </row>
    <row r="359" spans="1:58" x14ac:dyDescent="0.35">
      <c r="A359" s="1"/>
      <c r="B359" s="1"/>
      <c r="C359" s="1"/>
      <c r="D359" s="1"/>
      <c r="E359" s="1"/>
      <c r="F359" s="1"/>
      <c r="G359" s="1"/>
      <c r="H359" s="1" t="s">
        <v>368</v>
      </c>
      <c r="I359" s="1"/>
      <c r="J359" s="4">
        <f>ROUND(SUM(J357:J358),5)</f>
        <v>154.76</v>
      </c>
      <c r="K359" s="4">
        <f>ROUND(SUM(K357:K358),5)</f>
        <v>614.63</v>
      </c>
      <c r="L359" s="4">
        <f>ROUND((J359-K359),5)</f>
        <v>-459.87</v>
      </c>
      <c r="M359" s="5">
        <f>ROUND(IF(K359=0, IF(J359=0, 0, 1), J359/K359),5)</f>
        <v>0.25179000000000001</v>
      </c>
      <c r="N359" s="4">
        <f>ROUND(SUM(N357:N358),5)</f>
        <v>619.04</v>
      </c>
      <c r="O359" s="4">
        <f>ROUND(SUM(O357:O358),5)</f>
        <v>614.66999999999996</v>
      </c>
      <c r="P359" s="4">
        <f>ROUND((N359-O359),5)</f>
        <v>4.37</v>
      </c>
      <c r="Q359" s="5">
        <f>ROUND(IF(O359=0, IF(N359=0, 0, 1), N359/O359),5)</f>
        <v>1.0071099999999999</v>
      </c>
      <c r="R359" s="4">
        <f>ROUND(SUM(R357:R358),5)</f>
        <v>627.79999999999995</v>
      </c>
      <c r="S359" s="4">
        <f>ROUND(SUM(S357:S358),5)</f>
        <v>614.66999999999996</v>
      </c>
      <c r="T359" s="4">
        <f>ROUND((R359-S359),5)</f>
        <v>13.13</v>
      </c>
      <c r="U359" s="5">
        <f>ROUND(IF(S359=0, IF(R359=0, 0, 1), R359/S359),5)</f>
        <v>1.02136</v>
      </c>
      <c r="V359" s="4">
        <f>ROUND(SUM(V357:V358),5)</f>
        <v>627.92999999999995</v>
      </c>
      <c r="W359" s="4">
        <f>ROUND(SUM(W357:W358),5)</f>
        <v>614.66999999999996</v>
      </c>
      <c r="X359" s="4">
        <f>ROUND((V359-W359),5)</f>
        <v>13.26</v>
      </c>
      <c r="Y359" s="5">
        <f>ROUND(IF(W359=0, IF(V359=0, 0, 1), V359/W359),5)</f>
        <v>1.0215700000000001</v>
      </c>
      <c r="Z359" s="4">
        <f>ROUND(SUM(Z357:Z358),5)</f>
        <v>627.41999999999996</v>
      </c>
      <c r="AA359" s="4">
        <f>ROUND(SUM(AA357:AA358),5)</f>
        <v>614.66999999999996</v>
      </c>
      <c r="AB359" s="4">
        <f>ROUND((Z359-AA359),5)</f>
        <v>12.75</v>
      </c>
      <c r="AC359" s="5">
        <f>ROUND(IF(AA359=0, IF(Z359=0, 0, 1), Z359/AA359),5)</f>
        <v>1.02074</v>
      </c>
      <c r="AD359" s="4">
        <f>ROUND(SUM(AD357:AD358),5)</f>
        <v>627.29</v>
      </c>
      <c r="AE359" s="4">
        <f>ROUND(SUM(AE357:AE358),5)</f>
        <v>614.66999999999996</v>
      </c>
      <c r="AF359" s="4">
        <f>ROUND((AD359-AE359),5)</f>
        <v>12.62</v>
      </c>
      <c r="AG359" s="5">
        <f>ROUND(IF(AE359=0, IF(AD359=0, 0, 1), AD359/AE359),5)</f>
        <v>1.0205299999999999</v>
      </c>
      <c r="AH359" s="4">
        <f>ROUND(SUM(AH357:AH358),5)</f>
        <v>636.84</v>
      </c>
      <c r="AI359" s="4">
        <f>ROUND(SUM(AI357:AI358),5)</f>
        <v>614.66999999999996</v>
      </c>
      <c r="AJ359" s="4">
        <f>ROUND((AH359-AI359),5)</f>
        <v>22.17</v>
      </c>
      <c r="AK359" s="5">
        <f>ROUND(IF(AI359=0, IF(AH359=0, 0, 1), AH359/AI359),5)</f>
        <v>1.03607</v>
      </c>
      <c r="AL359" s="4">
        <f>ROUND(SUM(AL357:AL358),5)</f>
        <v>637.19000000000005</v>
      </c>
      <c r="AM359" s="4">
        <f>ROUND(SUM(AM357:AM358),5)</f>
        <v>614.66999999999996</v>
      </c>
      <c r="AN359" s="4">
        <f>ROUND((AL359-AM359),5)</f>
        <v>22.52</v>
      </c>
      <c r="AO359" s="5">
        <f>ROUND(IF(AM359=0, IF(AL359=0, 0, 1), AL359/AM359),5)</f>
        <v>1.03664</v>
      </c>
      <c r="AP359" s="4">
        <f>ROUND(SUM(AP357:AP358),5)</f>
        <v>637.32000000000005</v>
      </c>
      <c r="AQ359" s="4">
        <f>ROUND(SUM(AQ357:AQ358),5)</f>
        <v>614.66999999999996</v>
      </c>
      <c r="AR359" s="4">
        <f>ROUND((AP359-AQ359),5)</f>
        <v>22.65</v>
      </c>
      <c r="AS359" s="5">
        <f>ROUND(IF(AQ359=0, IF(AP359=0, 0, 1), AP359/AQ359),5)</f>
        <v>1.03685</v>
      </c>
      <c r="AT359" s="4">
        <f>ROUND(SUM(AT357:AT358),5)</f>
        <v>635.42999999999995</v>
      </c>
      <c r="AU359" s="4">
        <f>ROUND(SUM(AU357:AU358),5)</f>
        <v>614.66999999999996</v>
      </c>
      <c r="AV359" s="4">
        <f>ROUND((AT359-AU359),5)</f>
        <v>20.76</v>
      </c>
      <c r="AW359" s="5">
        <f>ROUND(IF(AU359=0, IF(AT359=0, 0, 1), AT359/AU359),5)</f>
        <v>1.0337700000000001</v>
      </c>
      <c r="AX359" s="4">
        <f>ROUND(SUM(AX357:AX358),5)</f>
        <v>634.54999999999995</v>
      </c>
      <c r="AY359" s="4">
        <f>ROUND(SUM(AY357:AY358),5)</f>
        <v>614.66999999999996</v>
      </c>
      <c r="AZ359" s="4">
        <f>ROUND((AX359-AY359),5)</f>
        <v>19.88</v>
      </c>
      <c r="BA359" s="5">
        <f>ROUND(IF(AY359=0, IF(AX359=0, 0, 1), AX359/AY359),5)</f>
        <v>1.03234</v>
      </c>
      <c r="BB359" s="5"/>
      <c r="BC359" s="4">
        <f>ROUND(J359+N359+R359+V359+Z359+AD359+AH359+AL359+AP359+AT359+AX359,5)</f>
        <v>6465.57</v>
      </c>
      <c r="BD359" s="4">
        <f>ROUND(K359+O359+S359+W359+AA359+AE359+AI359+AM359+AQ359+AU359+AY359,5)</f>
        <v>6761.33</v>
      </c>
      <c r="BE359" s="4">
        <f>ROUND((BC359-BD359),5)</f>
        <v>-295.76</v>
      </c>
      <c r="BF359" s="5">
        <f>ROUND(IF(BD359=0, IF(BC359=0, 0, 1), BC359/BD359),5)</f>
        <v>0.95626</v>
      </c>
    </row>
    <row r="360" spans="1:58" x14ac:dyDescent="0.35">
      <c r="A360" s="1"/>
      <c r="B360" s="1"/>
      <c r="C360" s="1"/>
      <c r="D360" s="1"/>
      <c r="E360" s="1"/>
      <c r="F360" s="1"/>
      <c r="G360" s="1"/>
      <c r="H360" s="1" t="s">
        <v>369</v>
      </c>
      <c r="I360" s="1"/>
      <c r="J360" s="4"/>
      <c r="K360" s="4"/>
      <c r="L360" s="4"/>
      <c r="M360" s="5"/>
      <c r="N360" s="4"/>
      <c r="O360" s="4"/>
      <c r="P360" s="4"/>
      <c r="Q360" s="5"/>
      <c r="R360" s="4"/>
      <c r="S360" s="4"/>
      <c r="T360" s="4"/>
      <c r="U360" s="5"/>
      <c r="V360" s="4"/>
      <c r="W360" s="4"/>
      <c r="X360" s="4"/>
      <c r="Y360" s="5"/>
      <c r="Z360" s="4"/>
      <c r="AA360" s="4"/>
      <c r="AB360" s="4"/>
      <c r="AC360" s="5"/>
      <c r="AD360" s="4"/>
      <c r="AE360" s="4"/>
      <c r="AF360" s="4"/>
      <c r="AG360" s="5"/>
      <c r="AH360" s="4"/>
      <c r="AI360" s="4"/>
      <c r="AJ360" s="4"/>
      <c r="AK360" s="5"/>
      <c r="AL360" s="4"/>
      <c r="AM360" s="4"/>
      <c r="AN360" s="4"/>
      <c r="AO360" s="5"/>
      <c r="AP360" s="4"/>
      <c r="AQ360" s="4"/>
      <c r="AR360" s="4"/>
      <c r="AS360" s="5"/>
      <c r="AT360" s="4"/>
      <c r="AU360" s="4"/>
      <c r="AV360" s="4"/>
      <c r="AW360" s="5"/>
      <c r="AX360" s="4"/>
      <c r="AY360" s="4"/>
      <c r="AZ360" s="4"/>
      <c r="BA360" s="5"/>
      <c r="BB360" s="5"/>
      <c r="BC360" s="4"/>
      <c r="BD360" s="4"/>
      <c r="BE360" s="4"/>
      <c r="BF360" s="5"/>
    </row>
    <row r="361" spans="1:58" x14ac:dyDescent="0.35">
      <c r="A361" s="1"/>
      <c r="B361" s="1"/>
      <c r="C361" s="1"/>
      <c r="D361" s="1"/>
      <c r="E361" s="1"/>
      <c r="F361" s="1"/>
      <c r="G361" s="1"/>
      <c r="H361" s="1"/>
      <c r="I361" s="1" t="s">
        <v>370</v>
      </c>
      <c r="J361" s="4">
        <v>0</v>
      </c>
      <c r="K361" s="4">
        <v>109.62</v>
      </c>
      <c r="L361" s="4">
        <f>ROUND((J361-K361),5)</f>
        <v>-109.62</v>
      </c>
      <c r="M361" s="5">
        <f>ROUND(IF(K361=0, IF(J361=0, 0, 1), J361/K361),5)</f>
        <v>0</v>
      </c>
      <c r="N361" s="4">
        <v>0</v>
      </c>
      <c r="O361" s="4">
        <v>109.58</v>
      </c>
      <c r="P361" s="4">
        <f>ROUND((N361-O361),5)</f>
        <v>-109.58</v>
      </c>
      <c r="Q361" s="5">
        <f>ROUND(IF(O361=0, IF(N361=0, 0, 1), N361/O361),5)</f>
        <v>0</v>
      </c>
      <c r="R361" s="4">
        <v>42.76</v>
      </c>
      <c r="S361" s="4">
        <v>109.58</v>
      </c>
      <c r="T361" s="4">
        <f>ROUND((R361-S361),5)</f>
        <v>-66.819999999999993</v>
      </c>
      <c r="U361" s="5">
        <f>ROUND(IF(S361=0, IF(R361=0, 0, 1), R361/S361),5)</f>
        <v>0.39022000000000001</v>
      </c>
      <c r="V361" s="4">
        <v>0</v>
      </c>
      <c r="W361" s="4">
        <v>109.58</v>
      </c>
      <c r="X361" s="4">
        <f>ROUND((V361-W361),5)</f>
        <v>-109.58</v>
      </c>
      <c r="Y361" s="5">
        <f>ROUND(IF(W361=0, IF(V361=0, 0, 1), V361/W361),5)</f>
        <v>0</v>
      </c>
      <c r="Z361" s="4">
        <v>145</v>
      </c>
      <c r="AA361" s="4">
        <v>109.58</v>
      </c>
      <c r="AB361" s="4">
        <f>ROUND((Z361-AA361),5)</f>
        <v>35.42</v>
      </c>
      <c r="AC361" s="5">
        <f>ROUND(IF(AA361=0, IF(Z361=0, 0, 1), Z361/AA361),5)</f>
        <v>1.3232299999999999</v>
      </c>
      <c r="AD361" s="4">
        <v>117.15</v>
      </c>
      <c r="AE361" s="4">
        <v>109.58</v>
      </c>
      <c r="AF361" s="4">
        <f>ROUND((AD361-AE361),5)</f>
        <v>7.57</v>
      </c>
      <c r="AG361" s="5">
        <f>ROUND(IF(AE361=0, IF(AD361=0, 0, 1), AD361/AE361),5)</f>
        <v>1.06908</v>
      </c>
      <c r="AH361" s="4">
        <v>516.84</v>
      </c>
      <c r="AI361" s="4">
        <v>109.58</v>
      </c>
      <c r="AJ361" s="4">
        <f>ROUND((AH361-AI361),5)</f>
        <v>407.26</v>
      </c>
      <c r="AK361" s="5">
        <f>ROUND(IF(AI361=0, IF(AH361=0, 0, 1), AH361/AI361),5)</f>
        <v>4.7165499999999998</v>
      </c>
      <c r="AL361" s="4">
        <v>163.30000000000001</v>
      </c>
      <c r="AM361" s="4">
        <v>109.58</v>
      </c>
      <c r="AN361" s="4">
        <f>ROUND((AL361-AM361),5)</f>
        <v>53.72</v>
      </c>
      <c r="AO361" s="5">
        <f>ROUND(IF(AM361=0, IF(AL361=0, 0, 1), AL361/AM361),5)</f>
        <v>1.49024</v>
      </c>
      <c r="AP361" s="4">
        <v>0</v>
      </c>
      <c r="AQ361" s="4">
        <v>109.58</v>
      </c>
      <c r="AR361" s="4">
        <f>ROUND((AP361-AQ361),5)</f>
        <v>-109.58</v>
      </c>
      <c r="AS361" s="5">
        <f>ROUND(IF(AQ361=0, IF(AP361=0, 0, 1), AP361/AQ361),5)</f>
        <v>0</v>
      </c>
      <c r="AT361" s="4">
        <v>0</v>
      </c>
      <c r="AU361" s="4">
        <v>109.58</v>
      </c>
      <c r="AV361" s="4">
        <f>ROUND((AT361-AU361),5)</f>
        <v>-109.58</v>
      </c>
      <c r="AW361" s="5">
        <f>ROUND(IF(AU361=0, IF(AT361=0, 0, 1), AT361/AU361),5)</f>
        <v>0</v>
      </c>
      <c r="AX361" s="4">
        <v>0</v>
      </c>
      <c r="AY361" s="4">
        <v>109.58</v>
      </c>
      <c r="AZ361" s="4">
        <f>ROUND((AX361-AY361),5)</f>
        <v>-109.58</v>
      </c>
      <c r="BA361" s="5">
        <f>ROUND(IF(AY361=0, IF(AX361=0, 0, 1), AX361/AY361),5)</f>
        <v>0</v>
      </c>
      <c r="BB361" s="5"/>
      <c r="BC361" s="4">
        <f>ROUND(J361+N361+R361+V361+Z361+AD361+AH361+AL361+AP361+AT361+AX361,5)</f>
        <v>985.05</v>
      </c>
      <c r="BD361" s="4">
        <f>ROUND(K361+O361+S361+W361+AA361+AE361+AI361+AM361+AQ361+AU361+AY361,5)</f>
        <v>1205.42</v>
      </c>
      <c r="BE361" s="4">
        <f>ROUND((BC361-BD361),5)</f>
        <v>-220.37</v>
      </c>
      <c r="BF361" s="5">
        <f>ROUND(IF(BD361=0, IF(BC361=0, 0, 1), BC361/BD361),5)</f>
        <v>0.81718000000000002</v>
      </c>
    </row>
    <row r="362" spans="1:58" ht="15" thickBot="1" x14ac:dyDescent="0.4">
      <c r="A362" s="1"/>
      <c r="B362" s="1"/>
      <c r="C362" s="1"/>
      <c r="D362" s="1"/>
      <c r="E362" s="1"/>
      <c r="F362" s="1"/>
      <c r="G362" s="1"/>
      <c r="H362" s="1"/>
      <c r="I362" s="1" t="s">
        <v>371</v>
      </c>
      <c r="J362" s="8">
        <v>0</v>
      </c>
      <c r="K362" s="8">
        <v>0</v>
      </c>
      <c r="L362" s="8">
        <f>ROUND((J362-K362),5)</f>
        <v>0</v>
      </c>
      <c r="M362" s="9">
        <f>ROUND(IF(K362=0, IF(J362=0, 0, 1), J362/K362),5)</f>
        <v>0</v>
      </c>
      <c r="N362" s="8">
        <v>0</v>
      </c>
      <c r="O362" s="8">
        <v>0</v>
      </c>
      <c r="P362" s="8">
        <f>ROUND((N362-O362),5)</f>
        <v>0</v>
      </c>
      <c r="Q362" s="9">
        <f>ROUND(IF(O362=0, IF(N362=0, 0, 1), N362/O362),5)</f>
        <v>0</v>
      </c>
      <c r="R362" s="8">
        <v>0</v>
      </c>
      <c r="S362" s="8">
        <v>0</v>
      </c>
      <c r="T362" s="8">
        <f>ROUND((R362-S362),5)</f>
        <v>0</v>
      </c>
      <c r="U362" s="9">
        <f>ROUND(IF(S362=0, IF(R362=0, 0, 1), R362/S362),5)</f>
        <v>0</v>
      </c>
      <c r="V362" s="8">
        <v>0</v>
      </c>
      <c r="W362" s="8">
        <v>0</v>
      </c>
      <c r="X362" s="8">
        <f>ROUND((V362-W362),5)</f>
        <v>0</v>
      </c>
      <c r="Y362" s="9">
        <f>ROUND(IF(W362=0, IF(V362=0, 0, 1), V362/W362),5)</f>
        <v>0</v>
      </c>
      <c r="Z362" s="8">
        <v>0</v>
      </c>
      <c r="AA362" s="8">
        <v>0</v>
      </c>
      <c r="AB362" s="8">
        <f>ROUND((Z362-AA362),5)</f>
        <v>0</v>
      </c>
      <c r="AC362" s="9">
        <f>ROUND(IF(AA362=0, IF(Z362=0, 0, 1), Z362/AA362),5)</f>
        <v>0</v>
      </c>
      <c r="AD362" s="8">
        <v>0</v>
      </c>
      <c r="AE362" s="8">
        <v>0</v>
      </c>
      <c r="AF362" s="8">
        <f>ROUND((AD362-AE362),5)</f>
        <v>0</v>
      </c>
      <c r="AG362" s="9">
        <f>ROUND(IF(AE362=0, IF(AD362=0, 0, 1), AD362/AE362),5)</f>
        <v>0</v>
      </c>
      <c r="AH362" s="8">
        <v>0</v>
      </c>
      <c r="AI362" s="8"/>
      <c r="AJ362" s="8"/>
      <c r="AK362" s="9"/>
      <c r="AL362" s="8">
        <v>0</v>
      </c>
      <c r="AM362" s="8"/>
      <c r="AN362" s="8"/>
      <c r="AO362" s="9"/>
      <c r="AP362" s="8">
        <v>0</v>
      </c>
      <c r="AQ362" s="8"/>
      <c r="AR362" s="8"/>
      <c r="AS362" s="9"/>
      <c r="AT362" s="8">
        <v>0</v>
      </c>
      <c r="AU362" s="8"/>
      <c r="AV362" s="8"/>
      <c r="AW362" s="9"/>
      <c r="AX362" s="8">
        <v>0</v>
      </c>
      <c r="AY362" s="8"/>
      <c r="AZ362" s="8"/>
      <c r="BA362" s="9"/>
      <c r="BB362" s="9"/>
      <c r="BC362" s="8">
        <f>ROUND(J362+N362+R362+V362+Z362+AD362+AH362+AL362+AP362+AT362+AX362,5)</f>
        <v>0</v>
      </c>
      <c r="BD362" s="8">
        <f>ROUND(K362+O362+S362+W362+AA362+AE362+AI362+AM362+AQ362+AU362+AY362,5)</f>
        <v>0</v>
      </c>
      <c r="BE362" s="8">
        <f>ROUND((BC362-BD362),5)</f>
        <v>0</v>
      </c>
      <c r="BF362" s="9">
        <f>ROUND(IF(BD362=0, IF(BC362=0, 0, 1), BC362/BD362),5)</f>
        <v>0</v>
      </c>
    </row>
    <row r="363" spans="1:58" ht="15" thickBot="1" x14ac:dyDescent="0.4">
      <c r="A363" s="1"/>
      <c r="B363" s="1"/>
      <c r="C363" s="1"/>
      <c r="D363" s="1"/>
      <c r="E363" s="1"/>
      <c r="F363" s="1"/>
      <c r="G363" s="1"/>
      <c r="H363" s="1" t="s">
        <v>372</v>
      </c>
      <c r="I363" s="1"/>
      <c r="J363" s="12">
        <f>ROUND(SUM(J360:J362),5)</f>
        <v>0</v>
      </c>
      <c r="K363" s="12">
        <f>ROUND(SUM(K360:K362),5)</f>
        <v>109.62</v>
      </c>
      <c r="L363" s="12">
        <f>ROUND((J363-K363),5)</f>
        <v>-109.62</v>
      </c>
      <c r="M363" s="13">
        <f>ROUND(IF(K363=0, IF(J363=0, 0, 1), J363/K363),5)</f>
        <v>0</v>
      </c>
      <c r="N363" s="12">
        <f>ROUND(SUM(N360:N362),5)</f>
        <v>0</v>
      </c>
      <c r="O363" s="12">
        <f>ROUND(SUM(O360:O362),5)</f>
        <v>109.58</v>
      </c>
      <c r="P363" s="12">
        <f>ROUND((N363-O363),5)</f>
        <v>-109.58</v>
      </c>
      <c r="Q363" s="13">
        <f>ROUND(IF(O363=0, IF(N363=0, 0, 1), N363/O363),5)</f>
        <v>0</v>
      </c>
      <c r="R363" s="12">
        <f>ROUND(SUM(R360:R362),5)</f>
        <v>42.76</v>
      </c>
      <c r="S363" s="12">
        <f>ROUND(SUM(S360:S362),5)</f>
        <v>109.58</v>
      </c>
      <c r="T363" s="12">
        <f>ROUND((R363-S363),5)</f>
        <v>-66.819999999999993</v>
      </c>
      <c r="U363" s="13">
        <f>ROUND(IF(S363=0, IF(R363=0, 0, 1), R363/S363),5)</f>
        <v>0.39022000000000001</v>
      </c>
      <c r="V363" s="12">
        <f>ROUND(SUM(V360:V362),5)</f>
        <v>0</v>
      </c>
      <c r="W363" s="12">
        <f>ROUND(SUM(W360:W362),5)</f>
        <v>109.58</v>
      </c>
      <c r="X363" s="12">
        <f>ROUND((V363-W363),5)</f>
        <v>-109.58</v>
      </c>
      <c r="Y363" s="13">
        <f>ROUND(IF(W363=0, IF(V363=0, 0, 1), V363/W363),5)</f>
        <v>0</v>
      </c>
      <c r="Z363" s="12">
        <f>ROUND(SUM(Z360:Z362),5)</f>
        <v>145</v>
      </c>
      <c r="AA363" s="12">
        <f>ROUND(SUM(AA360:AA362),5)</f>
        <v>109.58</v>
      </c>
      <c r="AB363" s="12">
        <f>ROUND((Z363-AA363),5)</f>
        <v>35.42</v>
      </c>
      <c r="AC363" s="13">
        <f>ROUND(IF(AA363=0, IF(Z363=0, 0, 1), Z363/AA363),5)</f>
        <v>1.3232299999999999</v>
      </c>
      <c r="AD363" s="12">
        <f>ROUND(SUM(AD360:AD362),5)</f>
        <v>117.15</v>
      </c>
      <c r="AE363" s="12">
        <f>ROUND(SUM(AE360:AE362),5)</f>
        <v>109.58</v>
      </c>
      <c r="AF363" s="12">
        <f>ROUND((AD363-AE363),5)</f>
        <v>7.57</v>
      </c>
      <c r="AG363" s="13">
        <f>ROUND(IF(AE363=0, IF(AD363=0, 0, 1), AD363/AE363),5)</f>
        <v>1.06908</v>
      </c>
      <c r="AH363" s="12">
        <f>ROUND(SUM(AH360:AH362),5)</f>
        <v>516.84</v>
      </c>
      <c r="AI363" s="12">
        <f>ROUND(SUM(AI360:AI362),5)</f>
        <v>109.58</v>
      </c>
      <c r="AJ363" s="12">
        <f>ROUND((AH363-AI363),5)</f>
        <v>407.26</v>
      </c>
      <c r="AK363" s="13">
        <f>ROUND(IF(AI363=0, IF(AH363=0, 0, 1), AH363/AI363),5)</f>
        <v>4.7165499999999998</v>
      </c>
      <c r="AL363" s="12">
        <f>ROUND(SUM(AL360:AL362),5)</f>
        <v>163.30000000000001</v>
      </c>
      <c r="AM363" s="12">
        <f>ROUND(SUM(AM360:AM362),5)</f>
        <v>109.58</v>
      </c>
      <c r="AN363" s="12">
        <f>ROUND((AL363-AM363),5)</f>
        <v>53.72</v>
      </c>
      <c r="AO363" s="13">
        <f>ROUND(IF(AM363=0, IF(AL363=0, 0, 1), AL363/AM363),5)</f>
        <v>1.49024</v>
      </c>
      <c r="AP363" s="12">
        <f>ROUND(SUM(AP360:AP362),5)</f>
        <v>0</v>
      </c>
      <c r="AQ363" s="12">
        <f>ROUND(SUM(AQ360:AQ362),5)</f>
        <v>109.58</v>
      </c>
      <c r="AR363" s="12">
        <f>ROUND((AP363-AQ363),5)</f>
        <v>-109.58</v>
      </c>
      <c r="AS363" s="13">
        <f>ROUND(IF(AQ363=0, IF(AP363=0, 0, 1), AP363/AQ363),5)</f>
        <v>0</v>
      </c>
      <c r="AT363" s="12">
        <f>ROUND(SUM(AT360:AT362),5)</f>
        <v>0</v>
      </c>
      <c r="AU363" s="12">
        <f>ROUND(SUM(AU360:AU362),5)</f>
        <v>109.58</v>
      </c>
      <c r="AV363" s="12">
        <f>ROUND((AT363-AU363),5)</f>
        <v>-109.58</v>
      </c>
      <c r="AW363" s="13">
        <f>ROUND(IF(AU363=0, IF(AT363=0, 0, 1), AT363/AU363),5)</f>
        <v>0</v>
      </c>
      <c r="AX363" s="12">
        <f>ROUND(SUM(AX360:AX362),5)</f>
        <v>0</v>
      </c>
      <c r="AY363" s="12">
        <f>ROUND(SUM(AY360:AY362),5)</f>
        <v>109.58</v>
      </c>
      <c r="AZ363" s="12">
        <f>ROUND((AX363-AY363),5)</f>
        <v>-109.58</v>
      </c>
      <c r="BA363" s="13">
        <f>ROUND(IF(AY363=0, IF(AX363=0, 0, 1), AX363/AY363),5)</f>
        <v>0</v>
      </c>
      <c r="BB363" s="13"/>
      <c r="BC363" s="12">
        <f>ROUND(J363+N363+R363+V363+Z363+AD363+AH363+AL363+AP363+AT363+AX363,5)</f>
        <v>985.05</v>
      </c>
      <c r="BD363" s="12">
        <f>ROUND(K363+O363+S363+W363+AA363+AE363+AI363+AM363+AQ363+AU363+AY363,5)</f>
        <v>1205.42</v>
      </c>
      <c r="BE363" s="12">
        <f>ROUND((BC363-BD363),5)</f>
        <v>-220.37</v>
      </c>
      <c r="BF363" s="13">
        <f>ROUND(IF(BD363=0, IF(BC363=0, 0, 1), BC363/BD363),5)</f>
        <v>0.81718000000000002</v>
      </c>
    </row>
    <row r="364" spans="1:58" ht="15" thickBot="1" x14ac:dyDescent="0.4">
      <c r="A364" s="1"/>
      <c r="B364" s="1"/>
      <c r="C364" s="1"/>
      <c r="D364" s="1"/>
      <c r="E364" s="1"/>
      <c r="F364" s="1"/>
      <c r="G364" s="1" t="s">
        <v>373</v>
      </c>
      <c r="H364" s="1"/>
      <c r="I364" s="1"/>
      <c r="J364" s="10">
        <f>ROUND(J356+J359+J363,5)</f>
        <v>154.76</v>
      </c>
      <c r="K364" s="10">
        <f>ROUND(K356+K359+K363,5)</f>
        <v>724.25</v>
      </c>
      <c r="L364" s="10">
        <f>ROUND((J364-K364),5)</f>
        <v>-569.49</v>
      </c>
      <c r="M364" s="11">
        <f>ROUND(IF(K364=0, IF(J364=0, 0, 1), J364/K364),5)</f>
        <v>0.21368000000000001</v>
      </c>
      <c r="N364" s="10">
        <f>ROUND(N356+N359+N363,5)</f>
        <v>619.04</v>
      </c>
      <c r="O364" s="10">
        <f>ROUND(O356+O359+O363,5)</f>
        <v>724.25</v>
      </c>
      <c r="P364" s="10">
        <f>ROUND((N364-O364),5)</f>
        <v>-105.21</v>
      </c>
      <c r="Q364" s="11">
        <f>ROUND(IF(O364=0, IF(N364=0, 0, 1), N364/O364),5)</f>
        <v>0.85472999999999999</v>
      </c>
      <c r="R364" s="10">
        <f>ROUND(R356+R359+R363,5)</f>
        <v>670.56</v>
      </c>
      <c r="S364" s="10">
        <f>ROUND(S356+S359+S363,5)</f>
        <v>724.25</v>
      </c>
      <c r="T364" s="10">
        <f>ROUND((R364-S364),5)</f>
        <v>-53.69</v>
      </c>
      <c r="U364" s="11">
        <f>ROUND(IF(S364=0, IF(R364=0, 0, 1), R364/S364),5)</f>
        <v>0.92586999999999997</v>
      </c>
      <c r="V364" s="10">
        <f>ROUND(V356+V359+V363,5)</f>
        <v>627.92999999999995</v>
      </c>
      <c r="W364" s="10">
        <f>ROUND(W356+W359+W363,5)</f>
        <v>724.25</v>
      </c>
      <c r="X364" s="10">
        <f>ROUND((V364-W364),5)</f>
        <v>-96.32</v>
      </c>
      <c r="Y364" s="11">
        <f>ROUND(IF(W364=0, IF(V364=0, 0, 1), V364/W364),5)</f>
        <v>0.86700999999999995</v>
      </c>
      <c r="Z364" s="10">
        <f>ROUND(Z356+Z359+Z363,5)</f>
        <v>772.42</v>
      </c>
      <c r="AA364" s="10">
        <f>ROUND(AA356+AA359+AA363,5)</f>
        <v>724.25</v>
      </c>
      <c r="AB364" s="10">
        <f>ROUND((Z364-AA364),5)</f>
        <v>48.17</v>
      </c>
      <c r="AC364" s="11">
        <f>ROUND(IF(AA364=0, IF(Z364=0, 0, 1), Z364/AA364),5)</f>
        <v>1.0665100000000001</v>
      </c>
      <c r="AD364" s="10">
        <f>ROUND(AD356+AD359+AD363,5)</f>
        <v>744.44</v>
      </c>
      <c r="AE364" s="10">
        <f>ROUND(AE356+AE359+AE363,5)</f>
        <v>724.25</v>
      </c>
      <c r="AF364" s="10">
        <f>ROUND((AD364-AE364),5)</f>
        <v>20.190000000000001</v>
      </c>
      <c r="AG364" s="11">
        <f>ROUND(IF(AE364=0, IF(AD364=0, 0, 1), AD364/AE364),5)</f>
        <v>1.0278799999999999</v>
      </c>
      <c r="AH364" s="10">
        <f>ROUND(AH356+AH359+AH363,5)</f>
        <v>1153.68</v>
      </c>
      <c r="AI364" s="10">
        <f>ROUND(AI356+AI359+AI363,5)</f>
        <v>724.25</v>
      </c>
      <c r="AJ364" s="10">
        <f>ROUND((AH364-AI364),5)</f>
        <v>429.43</v>
      </c>
      <c r="AK364" s="11">
        <f>ROUND(IF(AI364=0, IF(AH364=0, 0, 1), AH364/AI364),5)</f>
        <v>1.59293</v>
      </c>
      <c r="AL364" s="10">
        <f>ROUND(AL356+AL359+AL363,5)</f>
        <v>800.49</v>
      </c>
      <c r="AM364" s="10">
        <f>ROUND(AM356+AM359+AM363,5)</f>
        <v>724.25</v>
      </c>
      <c r="AN364" s="10">
        <f>ROUND((AL364-AM364),5)</f>
        <v>76.239999999999995</v>
      </c>
      <c r="AO364" s="11">
        <f>ROUND(IF(AM364=0, IF(AL364=0, 0, 1), AL364/AM364),5)</f>
        <v>1.10527</v>
      </c>
      <c r="AP364" s="10">
        <f>ROUND(AP356+AP359+AP363,5)</f>
        <v>637.32000000000005</v>
      </c>
      <c r="AQ364" s="10">
        <f>ROUND(AQ356+AQ359+AQ363,5)</f>
        <v>724.25</v>
      </c>
      <c r="AR364" s="10">
        <f>ROUND((AP364-AQ364),5)</f>
        <v>-86.93</v>
      </c>
      <c r="AS364" s="11">
        <f>ROUND(IF(AQ364=0, IF(AP364=0, 0, 1), AP364/AQ364),5)</f>
        <v>0.87997000000000003</v>
      </c>
      <c r="AT364" s="10">
        <f>ROUND(AT356+AT359+AT363,5)</f>
        <v>635.42999999999995</v>
      </c>
      <c r="AU364" s="10">
        <f>ROUND(AU356+AU359+AU363,5)</f>
        <v>724.25</v>
      </c>
      <c r="AV364" s="10">
        <f>ROUND((AT364-AU364),5)</f>
        <v>-88.82</v>
      </c>
      <c r="AW364" s="11">
        <f>ROUND(IF(AU364=0, IF(AT364=0, 0, 1), AT364/AU364),5)</f>
        <v>0.87736000000000003</v>
      </c>
      <c r="AX364" s="10">
        <f>ROUND(AX356+AX359+AX363,5)</f>
        <v>634.54999999999995</v>
      </c>
      <c r="AY364" s="10">
        <f>ROUND(AY356+AY359+AY363,5)</f>
        <v>724.25</v>
      </c>
      <c r="AZ364" s="10">
        <f>ROUND((AX364-AY364),5)</f>
        <v>-89.7</v>
      </c>
      <c r="BA364" s="11">
        <f>ROUND(IF(AY364=0, IF(AX364=0, 0, 1), AX364/AY364),5)</f>
        <v>0.87614999999999998</v>
      </c>
      <c r="BB364" s="11"/>
      <c r="BC364" s="10">
        <f>ROUND(J364+N364+R364+V364+Z364+AD364+AH364+AL364+AP364+AT364+AX364,5)</f>
        <v>7450.62</v>
      </c>
      <c r="BD364" s="10">
        <f>ROUND(K364+O364+S364+W364+AA364+AE364+AI364+AM364+AQ364+AU364+AY364,5)</f>
        <v>7966.75</v>
      </c>
      <c r="BE364" s="10">
        <f>ROUND((BC364-BD364),5)</f>
        <v>-516.13</v>
      </c>
      <c r="BF364" s="11">
        <f>ROUND(IF(BD364=0, IF(BC364=0, 0, 1), BC364/BD364),5)</f>
        <v>0.93520999999999999</v>
      </c>
    </row>
    <row r="365" spans="1:58" x14ac:dyDescent="0.35">
      <c r="A365" s="1"/>
      <c r="B365" s="1"/>
      <c r="C365" s="1"/>
      <c r="D365" s="1"/>
      <c r="E365" s="1"/>
      <c r="F365" s="1" t="s">
        <v>374</v>
      </c>
      <c r="G365" s="1"/>
      <c r="H365" s="1"/>
      <c r="I365" s="1"/>
      <c r="J365" s="4">
        <f>ROUND(J355+J364,5)</f>
        <v>154.76</v>
      </c>
      <c r="K365" s="4">
        <f>ROUND(K355+K364,5)</f>
        <v>724.25</v>
      </c>
      <c r="L365" s="4">
        <f>ROUND((J365-K365),5)</f>
        <v>-569.49</v>
      </c>
      <c r="M365" s="5">
        <f>ROUND(IF(K365=0, IF(J365=0, 0, 1), J365/K365),5)</f>
        <v>0.21368000000000001</v>
      </c>
      <c r="N365" s="4">
        <f>ROUND(N355+N364,5)</f>
        <v>619.04</v>
      </c>
      <c r="O365" s="4">
        <f>ROUND(O355+O364,5)</f>
        <v>724.25</v>
      </c>
      <c r="P365" s="4">
        <f>ROUND((N365-O365),5)</f>
        <v>-105.21</v>
      </c>
      <c r="Q365" s="5">
        <f>ROUND(IF(O365=0, IF(N365=0, 0, 1), N365/O365),5)</f>
        <v>0.85472999999999999</v>
      </c>
      <c r="R365" s="4">
        <f>ROUND(R355+R364,5)</f>
        <v>670.56</v>
      </c>
      <c r="S365" s="4">
        <f>ROUND(S355+S364,5)</f>
        <v>724.25</v>
      </c>
      <c r="T365" s="4">
        <f>ROUND((R365-S365),5)</f>
        <v>-53.69</v>
      </c>
      <c r="U365" s="5">
        <f>ROUND(IF(S365=0, IF(R365=0, 0, 1), R365/S365),5)</f>
        <v>0.92586999999999997</v>
      </c>
      <c r="V365" s="4">
        <f>ROUND(V355+V364,5)</f>
        <v>627.92999999999995</v>
      </c>
      <c r="W365" s="4">
        <f>ROUND(W355+W364,5)</f>
        <v>724.25</v>
      </c>
      <c r="X365" s="4">
        <f>ROUND((V365-W365),5)</f>
        <v>-96.32</v>
      </c>
      <c r="Y365" s="5">
        <f>ROUND(IF(W365=0, IF(V365=0, 0, 1), V365/W365),5)</f>
        <v>0.86700999999999995</v>
      </c>
      <c r="Z365" s="4">
        <f>ROUND(Z355+Z364,5)</f>
        <v>772.42</v>
      </c>
      <c r="AA365" s="4">
        <f>ROUND(AA355+AA364,5)</f>
        <v>724.25</v>
      </c>
      <c r="AB365" s="4">
        <f>ROUND((Z365-AA365),5)</f>
        <v>48.17</v>
      </c>
      <c r="AC365" s="5">
        <f>ROUND(IF(AA365=0, IF(Z365=0, 0, 1), Z365/AA365),5)</f>
        <v>1.0665100000000001</v>
      </c>
      <c r="AD365" s="4">
        <f>ROUND(AD355+AD364,5)</f>
        <v>744.44</v>
      </c>
      <c r="AE365" s="4">
        <f>ROUND(AE355+AE364,5)</f>
        <v>724.25</v>
      </c>
      <c r="AF365" s="4">
        <f>ROUND((AD365-AE365),5)</f>
        <v>20.190000000000001</v>
      </c>
      <c r="AG365" s="5">
        <f>ROUND(IF(AE365=0, IF(AD365=0, 0, 1), AD365/AE365),5)</f>
        <v>1.0278799999999999</v>
      </c>
      <c r="AH365" s="4">
        <f>ROUND(AH355+AH364,5)</f>
        <v>1153.68</v>
      </c>
      <c r="AI365" s="4">
        <f>ROUND(AI355+AI364,5)</f>
        <v>724.25</v>
      </c>
      <c r="AJ365" s="4">
        <f>ROUND((AH365-AI365),5)</f>
        <v>429.43</v>
      </c>
      <c r="AK365" s="5">
        <f>ROUND(IF(AI365=0, IF(AH365=0, 0, 1), AH365/AI365),5)</f>
        <v>1.59293</v>
      </c>
      <c r="AL365" s="4">
        <f>ROUND(AL355+AL364,5)</f>
        <v>800.49</v>
      </c>
      <c r="AM365" s="4">
        <f>ROUND(AM355+AM364,5)</f>
        <v>724.25</v>
      </c>
      <c r="AN365" s="4">
        <f>ROUND((AL365-AM365),5)</f>
        <v>76.239999999999995</v>
      </c>
      <c r="AO365" s="5">
        <f>ROUND(IF(AM365=0, IF(AL365=0, 0, 1), AL365/AM365),5)</f>
        <v>1.10527</v>
      </c>
      <c r="AP365" s="4">
        <f>ROUND(AP355+AP364,5)</f>
        <v>637.32000000000005</v>
      </c>
      <c r="AQ365" s="4">
        <f>ROUND(AQ355+AQ364,5)</f>
        <v>724.25</v>
      </c>
      <c r="AR365" s="4">
        <f>ROUND((AP365-AQ365),5)</f>
        <v>-86.93</v>
      </c>
      <c r="AS365" s="5">
        <f>ROUND(IF(AQ365=0, IF(AP365=0, 0, 1), AP365/AQ365),5)</f>
        <v>0.87997000000000003</v>
      </c>
      <c r="AT365" s="4">
        <f>ROUND(AT355+AT364,5)</f>
        <v>635.42999999999995</v>
      </c>
      <c r="AU365" s="4">
        <f>ROUND(AU355+AU364,5)</f>
        <v>724.25</v>
      </c>
      <c r="AV365" s="4">
        <f>ROUND((AT365-AU365),5)</f>
        <v>-88.82</v>
      </c>
      <c r="AW365" s="5">
        <f>ROUND(IF(AU365=0, IF(AT365=0, 0, 1), AT365/AU365),5)</f>
        <v>0.87736000000000003</v>
      </c>
      <c r="AX365" s="4">
        <f>ROUND(AX355+AX364,5)</f>
        <v>634.54999999999995</v>
      </c>
      <c r="AY365" s="4">
        <f>ROUND(AY355+AY364,5)</f>
        <v>724.25</v>
      </c>
      <c r="AZ365" s="4">
        <f>ROUND((AX365-AY365),5)</f>
        <v>-89.7</v>
      </c>
      <c r="BA365" s="5">
        <f>ROUND(IF(AY365=0, IF(AX365=0, 0, 1), AX365/AY365),5)</f>
        <v>0.87614999999999998</v>
      </c>
      <c r="BB365" s="5"/>
      <c r="BC365" s="4">
        <f>ROUND(J365+N365+R365+V365+Z365+AD365+AH365+AL365+AP365+AT365+AX365,5)</f>
        <v>7450.62</v>
      </c>
      <c r="BD365" s="4">
        <f>ROUND(K365+O365+S365+W365+AA365+AE365+AI365+AM365+AQ365+AU365+AY365,5)</f>
        <v>7966.75</v>
      </c>
      <c r="BE365" s="4">
        <f>ROUND((BC365-BD365),5)</f>
        <v>-516.13</v>
      </c>
      <c r="BF365" s="5">
        <f>ROUND(IF(BD365=0, IF(BC365=0, 0, 1), BC365/BD365),5)</f>
        <v>0.93520999999999999</v>
      </c>
    </row>
    <row r="366" spans="1:58" x14ac:dyDescent="0.35">
      <c r="A366" s="1"/>
      <c r="B366" s="1"/>
      <c r="C366" s="1"/>
      <c r="D366" s="1"/>
      <c r="E366" s="1"/>
      <c r="F366" s="1" t="s">
        <v>375</v>
      </c>
      <c r="G366" s="1"/>
      <c r="H366" s="1"/>
      <c r="I366" s="1"/>
      <c r="J366" s="4"/>
      <c r="K366" s="4"/>
      <c r="L366" s="4"/>
      <c r="M366" s="5"/>
      <c r="N366" s="4"/>
      <c r="O366" s="4"/>
      <c r="P366" s="4"/>
      <c r="Q366" s="5"/>
      <c r="R366" s="4"/>
      <c r="S366" s="4"/>
      <c r="T366" s="4"/>
      <c r="U366" s="5"/>
      <c r="V366" s="4"/>
      <c r="W366" s="4"/>
      <c r="X366" s="4"/>
      <c r="Y366" s="5"/>
      <c r="Z366" s="4"/>
      <c r="AA366" s="4"/>
      <c r="AB366" s="4"/>
      <c r="AC366" s="5"/>
      <c r="AD366" s="4"/>
      <c r="AE366" s="4"/>
      <c r="AF366" s="4"/>
      <c r="AG366" s="5"/>
      <c r="AH366" s="4"/>
      <c r="AI366" s="4"/>
      <c r="AJ366" s="4"/>
      <c r="AK366" s="5"/>
      <c r="AL366" s="4"/>
      <c r="AM366" s="4"/>
      <c r="AN366" s="4"/>
      <c r="AO366" s="5"/>
      <c r="AP366" s="4"/>
      <c r="AQ366" s="4"/>
      <c r="AR366" s="4"/>
      <c r="AS366" s="5"/>
      <c r="AT366" s="4"/>
      <c r="AU366" s="4"/>
      <c r="AV366" s="4"/>
      <c r="AW366" s="5"/>
      <c r="AX366" s="4"/>
      <c r="AY366" s="4"/>
      <c r="AZ366" s="4"/>
      <c r="BA366" s="5"/>
      <c r="BB366" s="5"/>
      <c r="BC366" s="4"/>
      <c r="BD366" s="4"/>
      <c r="BE366" s="4"/>
      <c r="BF366" s="5"/>
    </row>
    <row r="367" spans="1:58" x14ac:dyDescent="0.35">
      <c r="A367" s="1"/>
      <c r="B367" s="1"/>
      <c r="C367" s="1"/>
      <c r="D367" s="1"/>
      <c r="E367" s="1"/>
      <c r="F367" s="1"/>
      <c r="G367" s="1" t="s">
        <v>376</v>
      </c>
      <c r="H367" s="1"/>
      <c r="I367" s="1"/>
      <c r="J367" s="4">
        <v>0</v>
      </c>
      <c r="K367" s="4">
        <v>0</v>
      </c>
      <c r="L367" s="4">
        <f>ROUND((J367-K367),5)</f>
        <v>0</v>
      </c>
      <c r="M367" s="5">
        <f>ROUND(IF(K367=0, IF(J367=0, 0, 1), J367/K367),5)</f>
        <v>0</v>
      </c>
      <c r="N367" s="4">
        <v>0</v>
      </c>
      <c r="O367" s="4">
        <v>0</v>
      </c>
      <c r="P367" s="4">
        <f>ROUND((N367-O367),5)</f>
        <v>0</v>
      </c>
      <c r="Q367" s="5">
        <f>ROUND(IF(O367=0, IF(N367=0, 0, 1), N367/O367),5)</f>
        <v>0</v>
      </c>
      <c r="R367" s="4">
        <v>0</v>
      </c>
      <c r="S367" s="4">
        <v>0</v>
      </c>
      <c r="T367" s="4">
        <f>ROUND((R367-S367),5)</f>
        <v>0</v>
      </c>
      <c r="U367" s="5">
        <f>ROUND(IF(S367=0, IF(R367=0, 0, 1), R367/S367),5)</f>
        <v>0</v>
      </c>
      <c r="V367" s="4">
        <v>0</v>
      </c>
      <c r="W367" s="4">
        <v>0</v>
      </c>
      <c r="X367" s="4">
        <f>ROUND((V367-W367),5)</f>
        <v>0</v>
      </c>
      <c r="Y367" s="5">
        <f>ROUND(IF(W367=0, IF(V367=0, 0, 1), V367/W367),5)</f>
        <v>0</v>
      </c>
      <c r="Z367" s="4">
        <v>0</v>
      </c>
      <c r="AA367" s="4">
        <v>0</v>
      </c>
      <c r="AB367" s="4">
        <f>ROUND((Z367-AA367),5)</f>
        <v>0</v>
      </c>
      <c r="AC367" s="5">
        <f>ROUND(IF(AA367=0, IF(Z367=0, 0, 1), Z367/AA367),5)</f>
        <v>0</v>
      </c>
      <c r="AD367" s="4">
        <v>0</v>
      </c>
      <c r="AE367" s="4">
        <v>0</v>
      </c>
      <c r="AF367" s="4">
        <f>ROUND((AD367-AE367),5)</f>
        <v>0</v>
      </c>
      <c r="AG367" s="5">
        <f>ROUND(IF(AE367=0, IF(AD367=0, 0, 1), AD367/AE367),5)</f>
        <v>0</v>
      </c>
      <c r="AH367" s="4">
        <v>0</v>
      </c>
      <c r="AI367" s="4"/>
      <c r="AJ367" s="4"/>
      <c r="AK367" s="5"/>
      <c r="AL367" s="4">
        <v>0</v>
      </c>
      <c r="AM367" s="4"/>
      <c r="AN367" s="4"/>
      <c r="AO367" s="5"/>
      <c r="AP367" s="4">
        <v>0</v>
      </c>
      <c r="AQ367" s="4"/>
      <c r="AR367" s="4"/>
      <c r="AS367" s="5"/>
      <c r="AT367" s="4">
        <v>0</v>
      </c>
      <c r="AU367" s="4"/>
      <c r="AV367" s="4"/>
      <c r="AW367" s="5"/>
      <c r="AX367" s="4">
        <v>0</v>
      </c>
      <c r="AY367" s="4"/>
      <c r="AZ367" s="4"/>
      <c r="BA367" s="5"/>
      <c r="BB367" s="5"/>
      <c r="BC367" s="4">
        <f>ROUND(J367+N367+R367+V367+Z367+AD367+AH367+AL367+AP367+AT367+AX367,5)</f>
        <v>0</v>
      </c>
      <c r="BD367" s="4">
        <f>ROUND(K367+O367+S367+W367+AA367+AE367+AI367+AM367+AQ367+AU367+AY367,5)</f>
        <v>0</v>
      </c>
      <c r="BE367" s="4">
        <f>ROUND((BC367-BD367),5)</f>
        <v>0</v>
      </c>
      <c r="BF367" s="5">
        <f>ROUND(IF(BD367=0, IF(BC367=0, 0, 1), BC367/BD367),5)</f>
        <v>0</v>
      </c>
    </row>
    <row r="368" spans="1:58" x14ac:dyDescent="0.35">
      <c r="A368" s="1"/>
      <c r="B368" s="1"/>
      <c r="C368" s="1"/>
      <c r="D368" s="1"/>
      <c r="E368" s="1"/>
      <c r="F368" s="1"/>
      <c r="G368" s="1" t="s">
        <v>377</v>
      </c>
      <c r="H368" s="1"/>
      <c r="I368" s="1"/>
      <c r="J368" s="4">
        <v>0</v>
      </c>
      <c r="K368" s="4">
        <v>0</v>
      </c>
      <c r="L368" s="4">
        <f>ROUND((J368-K368),5)</f>
        <v>0</v>
      </c>
      <c r="M368" s="5">
        <f>ROUND(IF(K368=0, IF(J368=0, 0, 1), J368/K368),5)</f>
        <v>0</v>
      </c>
      <c r="N368" s="4">
        <v>0</v>
      </c>
      <c r="O368" s="4">
        <v>0</v>
      </c>
      <c r="P368" s="4">
        <f>ROUND((N368-O368),5)</f>
        <v>0</v>
      </c>
      <c r="Q368" s="5">
        <f>ROUND(IF(O368=0, IF(N368=0, 0, 1), N368/O368),5)</f>
        <v>0</v>
      </c>
      <c r="R368" s="4">
        <v>0</v>
      </c>
      <c r="S368" s="4">
        <v>0</v>
      </c>
      <c r="T368" s="4">
        <f>ROUND((R368-S368),5)</f>
        <v>0</v>
      </c>
      <c r="U368" s="5">
        <f>ROUND(IF(S368=0, IF(R368=0, 0, 1), R368/S368),5)</f>
        <v>0</v>
      </c>
      <c r="V368" s="4">
        <v>0</v>
      </c>
      <c r="W368" s="4">
        <v>0</v>
      </c>
      <c r="X368" s="4">
        <f>ROUND((V368-W368),5)</f>
        <v>0</v>
      </c>
      <c r="Y368" s="5">
        <f>ROUND(IF(W368=0, IF(V368=0, 0, 1), V368/W368),5)</f>
        <v>0</v>
      </c>
      <c r="Z368" s="4">
        <v>0</v>
      </c>
      <c r="AA368" s="4">
        <v>0</v>
      </c>
      <c r="AB368" s="4">
        <f>ROUND((Z368-AA368),5)</f>
        <v>0</v>
      </c>
      <c r="AC368" s="5">
        <f>ROUND(IF(AA368=0, IF(Z368=0, 0, 1), Z368/AA368),5)</f>
        <v>0</v>
      </c>
      <c r="AD368" s="4">
        <v>0</v>
      </c>
      <c r="AE368" s="4">
        <v>3380</v>
      </c>
      <c r="AF368" s="4">
        <f>ROUND((AD368-AE368),5)</f>
        <v>-3380</v>
      </c>
      <c r="AG368" s="5">
        <f>ROUND(IF(AE368=0, IF(AD368=0, 0, 1), AD368/AE368),5)</f>
        <v>0</v>
      </c>
      <c r="AH368" s="4">
        <v>0</v>
      </c>
      <c r="AI368" s="4">
        <v>0</v>
      </c>
      <c r="AJ368" s="4">
        <f>ROUND((AH368-AI368),5)</f>
        <v>0</v>
      </c>
      <c r="AK368" s="5">
        <f>ROUND(IF(AI368=0, IF(AH368=0, 0, 1), AH368/AI368),5)</f>
        <v>0</v>
      </c>
      <c r="AL368" s="4">
        <v>0</v>
      </c>
      <c r="AM368" s="4">
        <v>0</v>
      </c>
      <c r="AN368" s="4">
        <f>ROUND((AL368-AM368),5)</f>
        <v>0</v>
      </c>
      <c r="AO368" s="5">
        <f>ROUND(IF(AM368=0, IF(AL368=0, 0, 1), AL368/AM368),5)</f>
        <v>0</v>
      </c>
      <c r="AP368" s="4">
        <v>0</v>
      </c>
      <c r="AQ368" s="4">
        <v>0</v>
      </c>
      <c r="AR368" s="4">
        <f>ROUND((AP368-AQ368),5)</f>
        <v>0</v>
      </c>
      <c r="AS368" s="5">
        <f>ROUND(IF(AQ368=0, IF(AP368=0, 0, 1), AP368/AQ368),5)</f>
        <v>0</v>
      </c>
      <c r="AT368" s="4">
        <v>0</v>
      </c>
      <c r="AU368" s="4">
        <v>0</v>
      </c>
      <c r="AV368" s="4">
        <f>ROUND((AT368-AU368),5)</f>
        <v>0</v>
      </c>
      <c r="AW368" s="5">
        <f>ROUND(IF(AU368=0, IF(AT368=0, 0, 1), AT368/AU368),5)</f>
        <v>0</v>
      </c>
      <c r="AX368" s="4">
        <v>0</v>
      </c>
      <c r="AY368" s="4">
        <v>-3380</v>
      </c>
      <c r="AZ368" s="4">
        <f>ROUND((AX368-AY368),5)</f>
        <v>3380</v>
      </c>
      <c r="BA368" s="5">
        <f>ROUND(IF(AY368=0, IF(AX368=0, 0, 1), AX368/AY368),5)</f>
        <v>0</v>
      </c>
      <c r="BB368" s="5"/>
      <c r="BC368" s="4">
        <f>ROUND(J368+N368+R368+V368+Z368+AD368+AH368+AL368+AP368+AT368+AX368,5)</f>
        <v>0</v>
      </c>
      <c r="BD368" s="4">
        <f>ROUND(K368+O368+S368+W368+AA368+AE368+AI368+AM368+AQ368+AU368+AY368,5)</f>
        <v>0</v>
      </c>
      <c r="BE368" s="4">
        <f>ROUND((BC368-BD368),5)</f>
        <v>0</v>
      </c>
      <c r="BF368" s="5">
        <f>ROUND(IF(BD368=0, IF(BC368=0, 0, 1), BC368/BD368),5)</f>
        <v>0</v>
      </c>
    </row>
    <row r="369" spans="1:58" ht="15" thickBot="1" x14ac:dyDescent="0.4">
      <c r="A369" s="1"/>
      <c r="B369" s="1"/>
      <c r="C369" s="1"/>
      <c r="D369" s="1"/>
      <c r="E369" s="1"/>
      <c r="F369" s="1"/>
      <c r="G369" s="1" t="s">
        <v>378</v>
      </c>
      <c r="H369" s="1"/>
      <c r="I369" s="1"/>
      <c r="J369" s="8">
        <v>0</v>
      </c>
      <c r="K369" s="8">
        <v>11000</v>
      </c>
      <c r="L369" s="8">
        <f>ROUND((J369-K369),5)</f>
        <v>-11000</v>
      </c>
      <c r="M369" s="9">
        <f>ROUND(IF(K369=0, IF(J369=0, 0, 1), J369/K369),5)</f>
        <v>0</v>
      </c>
      <c r="N369" s="8">
        <v>15724</v>
      </c>
      <c r="O369" s="8">
        <v>0</v>
      </c>
      <c r="P369" s="8">
        <f>ROUND((N369-O369),5)</f>
        <v>15724</v>
      </c>
      <c r="Q369" s="9">
        <f>ROUND(IF(O369=0, IF(N369=0, 0, 1), N369/O369),5)</f>
        <v>1</v>
      </c>
      <c r="R369" s="8">
        <v>0</v>
      </c>
      <c r="S369" s="8">
        <v>0</v>
      </c>
      <c r="T369" s="8">
        <f>ROUND((R369-S369),5)</f>
        <v>0</v>
      </c>
      <c r="U369" s="9">
        <f>ROUND(IF(S369=0, IF(R369=0, 0, 1), R369/S369),5)</f>
        <v>0</v>
      </c>
      <c r="V369" s="8">
        <v>0</v>
      </c>
      <c r="W369" s="8">
        <v>0</v>
      </c>
      <c r="X369" s="8">
        <f>ROUND((V369-W369),5)</f>
        <v>0</v>
      </c>
      <c r="Y369" s="9">
        <f>ROUND(IF(W369=0, IF(V369=0, 0, 1), V369/W369),5)</f>
        <v>0</v>
      </c>
      <c r="Z369" s="8">
        <v>0</v>
      </c>
      <c r="AA369" s="8">
        <v>0</v>
      </c>
      <c r="AB369" s="8">
        <f>ROUND((Z369-AA369),5)</f>
        <v>0</v>
      </c>
      <c r="AC369" s="9">
        <f>ROUND(IF(AA369=0, IF(Z369=0, 0, 1), Z369/AA369),5)</f>
        <v>0</v>
      </c>
      <c r="AD369" s="8">
        <v>0</v>
      </c>
      <c r="AE369" s="8">
        <v>0</v>
      </c>
      <c r="AF369" s="8">
        <f>ROUND((AD369-AE369),5)</f>
        <v>0</v>
      </c>
      <c r="AG369" s="9">
        <f>ROUND(IF(AE369=0, IF(AD369=0, 0, 1), AD369/AE369),5)</f>
        <v>0</v>
      </c>
      <c r="AH369" s="8">
        <v>0</v>
      </c>
      <c r="AI369" s="8">
        <v>0</v>
      </c>
      <c r="AJ369" s="8">
        <f>ROUND((AH369-AI369),5)</f>
        <v>0</v>
      </c>
      <c r="AK369" s="9">
        <f>ROUND(IF(AI369=0, IF(AH369=0, 0, 1), AH369/AI369),5)</f>
        <v>0</v>
      </c>
      <c r="AL369" s="8">
        <v>0</v>
      </c>
      <c r="AM369" s="8">
        <v>0</v>
      </c>
      <c r="AN369" s="8">
        <f>ROUND((AL369-AM369),5)</f>
        <v>0</v>
      </c>
      <c r="AO369" s="9">
        <f>ROUND(IF(AM369=0, IF(AL369=0, 0, 1), AL369/AM369),5)</f>
        <v>0</v>
      </c>
      <c r="AP369" s="8">
        <v>0</v>
      </c>
      <c r="AQ369" s="8">
        <v>0</v>
      </c>
      <c r="AR369" s="8">
        <f>ROUND((AP369-AQ369),5)</f>
        <v>0</v>
      </c>
      <c r="AS369" s="9">
        <f>ROUND(IF(AQ369=0, IF(AP369=0, 0, 1), AP369/AQ369),5)</f>
        <v>0</v>
      </c>
      <c r="AT369" s="8">
        <v>0</v>
      </c>
      <c r="AU369" s="8">
        <v>0</v>
      </c>
      <c r="AV369" s="8">
        <f>ROUND((AT369-AU369),5)</f>
        <v>0</v>
      </c>
      <c r="AW369" s="9">
        <f>ROUND(IF(AU369=0, IF(AT369=0, 0, 1), AT369/AU369),5)</f>
        <v>0</v>
      </c>
      <c r="AX369" s="8">
        <v>0</v>
      </c>
      <c r="AY369" s="8">
        <v>0</v>
      </c>
      <c r="AZ369" s="8">
        <f>ROUND((AX369-AY369),5)</f>
        <v>0</v>
      </c>
      <c r="BA369" s="9">
        <f>ROUND(IF(AY369=0, IF(AX369=0, 0, 1), AX369/AY369),5)</f>
        <v>0</v>
      </c>
      <c r="BB369" s="9"/>
      <c r="BC369" s="8">
        <f>ROUND(J369+N369+R369+V369+Z369+AD369+AH369+AL369+AP369+AT369+AX369,5)</f>
        <v>15724</v>
      </c>
      <c r="BD369" s="8">
        <f>ROUND(K369+O369+S369+W369+AA369+AE369+AI369+AM369+AQ369+AU369+AY369,5)</f>
        <v>11000</v>
      </c>
      <c r="BE369" s="8">
        <f>ROUND((BC369-BD369),5)</f>
        <v>4724</v>
      </c>
      <c r="BF369" s="9">
        <f>ROUND(IF(BD369=0, IF(BC369=0, 0, 1), BC369/BD369),5)</f>
        <v>1.4294500000000001</v>
      </c>
    </row>
    <row r="370" spans="1:58" ht="15" thickBot="1" x14ac:dyDescent="0.4">
      <c r="A370" s="1"/>
      <c r="B370" s="1"/>
      <c r="C370" s="1"/>
      <c r="D370" s="1"/>
      <c r="E370" s="1"/>
      <c r="F370" s="1" t="s">
        <v>379</v>
      </c>
      <c r="G370" s="1"/>
      <c r="H370" s="1"/>
      <c r="I370" s="1"/>
      <c r="J370" s="10">
        <f>ROUND(SUM(J366:J369),5)</f>
        <v>0</v>
      </c>
      <c r="K370" s="10">
        <f>ROUND(SUM(K366:K369),5)</f>
        <v>11000</v>
      </c>
      <c r="L370" s="10">
        <f>ROUND((J370-K370),5)</f>
        <v>-11000</v>
      </c>
      <c r="M370" s="11">
        <f>ROUND(IF(K370=0, IF(J370=0, 0, 1), J370/K370),5)</f>
        <v>0</v>
      </c>
      <c r="N370" s="10">
        <f>ROUND(SUM(N366:N369),5)</f>
        <v>15724</v>
      </c>
      <c r="O370" s="10">
        <f>ROUND(SUM(O366:O369),5)</f>
        <v>0</v>
      </c>
      <c r="P370" s="10">
        <f>ROUND((N370-O370),5)</f>
        <v>15724</v>
      </c>
      <c r="Q370" s="11">
        <f>ROUND(IF(O370=0, IF(N370=0, 0, 1), N370/O370),5)</f>
        <v>1</v>
      </c>
      <c r="R370" s="10">
        <f>ROUND(SUM(R366:R369),5)</f>
        <v>0</v>
      </c>
      <c r="S370" s="10">
        <f>ROUND(SUM(S366:S369),5)</f>
        <v>0</v>
      </c>
      <c r="T370" s="10">
        <f>ROUND((R370-S370),5)</f>
        <v>0</v>
      </c>
      <c r="U370" s="11">
        <f>ROUND(IF(S370=0, IF(R370=0, 0, 1), R370/S370),5)</f>
        <v>0</v>
      </c>
      <c r="V370" s="10">
        <f>ROUND(SUM(V366:V369),5)</f>
        <v>0</v>
      </c>
      <c r="W370" s="10">
        <f>ROUND(SUM(W366:W369),5)</f>
        <v>0</v>
      </c>
      <c r="X370" s="10">
        <f>ROUND((V370-W370),5)</f>
        <v>0</v>
      </c>
      <c r="Y370" s="11">
        <f>ROUND(IF(W370=0, IF(V370=0, 0, 1), V370/W370),5)</f>
        <v>0</v>
      </c>
      <c r="Z370" s="10">
        <f>ROUND(SUM(Z366:Z369),5)</f>
        <v>0</v>
      </c>
      <c r="AA370" s="10">
        <f>ROUND(SUM(AA366:AA369),5)</f>
        <v>0</v>
      </c>
      <c r="AB370" s="10">
        <f>ROUND((Z370-AA370),5)</f>
        <v>0</v>
      </c>
      <c r="AC370" s="11">
        <f>ROUND(IF(AA370=0, IF(Z370=0, 0, 1), Z370/AA370),5)</f>
        <v>0</v>
      </c>
      <c r="AD370" s="10">
        <f>ROUND(SUM(AD366:AD369),5)</f>
        <v>0</v>
      </c>
      <c r="AE370" s="10">
        <f>ROUND(SUM(AE366:AE369),5)</f>
        <v>3380</v>
      </c>
      <c r="AF370" s="10">
        <f>ROUND((AD370-AE370),5)</f>
        <v>-3380</v>
      </c>
      <c r="AG370" s="11">
        <f>ROUND(IF(AE370=0, IF(AD370=0, 0, 1), AD370/AE370),5)</f>
        <v>0</v>
      </c>
      <c r="AH370" s="10">
        <f>ROUND(SUM(AH366:AH369),5)</f>
        <v>0</v>
      </c>
      <c r="AI370" s="10">
        <f>ROUND(SUM(AI366:AI369),5)</f>
        <v>0</v>
      </c>
      <c r="AJ370" s="10">
        <f>ROUND((AH370-AI370),5)</f>
        <v>0</v>
      </c>
      <c r="AK370" s="11">
        <f>ROUND(IF(AI370=0, IF(AH370=0, 0, 1), AH370/AI370),5)</f>
        <v>0</v>
      </c>
      <c r="AL370" s="10">
        <f>ROUND(SUM(AL366:AL369),5)</f>
        <v>0</v>
      </c>
      <c r="AM370" s="10">
        <f>ROUND(SUM(AM366:AM369),5)</f>
        <v>0</v>
      </c>
      <c r="AN370" s="10">
        <f>ROUND((AL370-AM370),5)</f>
        <v>0</v>
      </c>
      <c r="AO370" s="11">
        <f>ROUND(IF(AM370=0, IF(AL370=0, 0, 1), AL370/AM370),5)</f>
        <v>0</v>
      </c>
      <c r="AP370" s="10">
        <f>ROUND(SUM(AP366:AP369),5)</f>
        <v>0</v>
      </c>
      <c r="AQ370" s="10">
        <f>ROUND(SUM(AQ366:AQ369),5)</f>
        <v>0</v>
      </c>
      <c r="AR370" s="10">
        <f>ROUND((AP370-AQ370),5)</f>
        <v>0</v>
      </c>
      <c r="AS370" s="11">
        <f>ROUND(IF(AQ370=0, IF(AP370=0, 0, 1), AP370/AQ370),5)</f>
        <v>0</v>
      </c>
      <c r="AT370" s="10">
        <f>ROUND(SUM(AT366:AT369),5)</f>
        <v>0</v>
      </c>
      <c r="AU370" s="10">
        <f>ROUND(SUM(AU366:AU369),5)</f>
        <v>0</v>
      </c>
      <c r="AV370" s="10">
        <f>ROUND((AT370-AU370),5)</f>
        <v>0</v>
      </c>
      <c r="AW370" s="11">
        <f>ROUND(IF(AU370=0, IF(AT370=0, 0, 1), AT370/AU370),5)</f>
        <v>0</v>
      </c>
      <c r="AX370" s="10">
        <f>ROUND(SUM(AX366:AX369),5)</f>
        <v>0</v>
      </c>
      <c r="AY370" s="10">
        <f>ROUND(SUM(AY366:AY369),5)</f>
        <v>-3380</v>
      </c>
      <c r="AZ370" s="10">
        <f>ROUND((AX370-AY370),5)</f>
        <v>3380</v>
      </c>
      <c r="BA370" s="11">
        <f>ROUND(IF(AY370=0, IF(AX370=0, 0, 1), AX370/AY370),5)</f>
        <v>0</v>
      </c>
      <c r="BB370" s="11"/>
      <c r="BC370" s="10">
        <f>ROUND(J370+N370+R370+V370+Z370+AD370+AH370+AL370+AP370+AT370+AX370,5)</f>
        <v>15724</v>
      </c>
      <c r="BD370" s="10">
        <f>ROUND(K370+O370+S370+W370+AA370+AE370+AI370+AM370+AQ370+AU370+AY370,5)</f>
        <v>11000</v>
      </c>
      <c r="BE370" s="10">
        <f>ROUND((BC370-BD370),5)</f>
        <v>4724</v>
      </c>
      <c r="BF370" s="11">
        <f>ROUND(IF(BD370=0, IF(BC370=0, 0, 1), BC370/BD370),5)</f>
        <v>1.4294500000000001</v>
      </c>
    </row>
    <row r="371" spans="1:58" x14ac:dyDescent="0.35">
      <c r="A371" s="1"/>
      <c r="B371" s="1"/>
      <c r="C371" s="1"/>
      <c r="D371" s="1"/>
      <c r="E371" s="1" t="s">
        <v>380</v>
      </c>
      <c r="F371" s="1"/>
      <c r="G371" s="1"/>
      <c r="H371" s="1"/>
      <c r="I371" s="1"/>
      <c r="J371" s="4">
        <f>ROUND(J344+J354+J365+J370,5)</f>
        <v>242.58</v>
      </c>
      <c r="K371" s="4">
        <f>ROUND(K344+K354+K365+K370,5)</f>
        <v>11947.62</v>
      </c>
      <c r="L371" s="4">
        <f>ROUND((J371-K371),5)</f>
        <v>-11705.04</v>
      </c>
      <c r="M371" s="5">
        <f>ROUND(IF(K371=0, IF(J371=0, 0, 1), J371/K371),5)</f>
        <v>2.0299999999999999E-2</v>
      </c>
      <c r="N371" s="4">
        <f>ROUND(N344+N354+N365+N370,5)</f>
        <v>16343.04</v>
      </c>
      <c r="O371" s="4">
        <f>ROUND(O344+O354+O365+O370,5)</f>
        <v>947.58</v>
      </c>
      <c r="P371" s="4">
        <f>ROUND((N371-O371),5)</f>
        <v>15395.46</v>
      </c>
      <c r="Q371" s="5">
        <f>ROUND(IF(O371=0, IF(N371=0, 0, 1), N371/O371),5)</f>
        <v>17.247129999999999</v>
      </c>
      <c r="R371" s="4">
        <f>ROUND(R344+R354+R365+R370,5)</f>
        <v>670.56</v>
      </c>
      <c r="S371" s="4">
        <f>ROUND(S344+S354+S365+S370,5)</f>
        <v>947.58</v>
      </c>
      <c r="T371" s="4">
        <f>ROUND((R371-S371),5)</f>
        <v>-277.02</v>
      </c>
      <c r="U371" s="5">
        <f>ROUND(IF(S371=0, IF(R371=0, 0, 1), R371/S371),5)</f>
        <v>0.70765999999999996</v>
      </c>
      <c r="V371" s="4">
        <f>ROUND(V344+V354+V365+V370,5)</f>
        <v>627.92999999999995</v>
      </c>
      <c r="W371" s="4">
        <f>ROUND(W344+W354+W365+W370,5)</f>
        <v>947.58</v>
      </c>
      <c r="X371" s="4">
        <f>ROUND((V371-W371),5)</f>
        <v>-319.64999999999998</v>
      </c>
      <c r="Y371" s="5">
        <f>ROUND(IF(W371=0, IF(V371=0, 0, 1), V371/W371),5)</f>
        <v>0.66266999999999998</v>
      </c>
      <c r="Z371" s="4">
        <f>ROUND(Z344+Z354+Z365+Z370,5)</f>
        <v>772.42</v>
      </c>
      <c r="AA371" s="4">
        <f>ROUND(AA344+AA354+AA365+AA370,5)</f>
        <v>947.58</v>
      </c>
      <c r="AB371" s="4">
        <f>ROUND((Z371-AA371),5)</f>
        <v>-175.16</v>
      </c>
      <c r="AC371" s="5">
        <f>ROUND(IF(AA371=0, IF(Z371=0, 0, 1), Z371/AA371),5)</f>
        <v>0.81515000000000004</v>
      </c>
      <c r="AD371" s="4">
        <f>ROUND(AD344+AD354+AD365+AD370,5)</f>
        <v>744.44</v>
      </c>
      <c r="AE371" s="4">
        <f>ROUND(AE344+AE354+AE365+AE370,5)</f>
        <v>4327.58</v>
      </c>
      <c r="AF371" s="4">
        <f>ROUND((AD371-AE371),5)</f>
        <v>-3583.14</v>
      </c>
      <c r="AG371" s="5">
        <f>ROUND(IF(AE371=0, IF(AD371=0, 0, 1), AD371/AE371),5)</f>
        <v>0.17202000000000001</v>
      </c>
      <c r="AH371" s="4">
        <f>ROUND(AH344+AH354+AH365+AH370,5)</f>
        <v>1153.68</v>
      </c>
      <c r="AI371" s="4">
        <f>ROUND(AI344+AI354+AI365+AI370,5)</f>
        <v>3447.58</v>
      </c>
      <c r="AJ371" s="4">
        <f>ROUND((AH371-AI371),5)</f>
        <v>-2293.9</v>
      </c>
      <c r="AK371" s="5">
        <f>ROUND(IF(AI371=0, IF(AH371=0, 0, 1), AH371/AI371),5)</f>
        <v>0.33462999999999998</v>
      </c>
      <c r="AL371" s="4">
        <f>ROUND(AL344+AL354+AL365+AL370,5)</f>
        <v>800.49</v>
      </c>
      <c r="AM371" s="4">
        <f>ROUND(AM344+AM354+AM365+AM370,5)</f>
        <v>3447.58</v>
      </c>
      <c r="AN371" s="4">
        <f>ROUND((AL371-AM371),5)</f>
        <v>-2647.09</v>
      </c>
      <c r="AO371" s="5">
        <f>ROUND(IF(AM371=0, IF(AL371=0, 0, 1), AL371/AM371),5)</f>
        <v>0.23219000000000001</v>
      </c>
      <c r="AP371" s="4">
        <f>ROUND(AP344+AP354+AP365+AP370,5)</f>
        <v>637.32000000000005</v>
      </c>
      <c r="AQ371" s="4">
        <f>ROUND(AQ344+AQ354+AQ365+AQ370,5)</f>
        <v>947.58</v>
      </c>
      <c r="AR371" s="4">
        <f>ROUND((AP371-AQ371),5)</f>
        <v>-310.26</v>
      </c>
      <c r="AS371" s="5">
        <f>ROUND(IF(AQ371=0, IF(AP371=0, 0, 1), AP371/AQ371),5)</f>
        <v>0.67257999999999996</v>
      </c>
      <c r="AT371" s="4">
        <f>ROUND(AT344+AT354+AT365+AT370,5)</f>
        <v>635.42999999999995</v>
      </c>
      <c r="AU371" s="4">
        <f>ROUND(AU344+AU354+AU365+AU370,5)</f>
        <v>947.58</v>
      </c>
      <c r="AV371" s="4">
        <f>ROUND((AT371-AU371),5)</f>
        <v>-312.14999999999998</v>
      </c>
      <c r="AW371" s="5">
        <f>ROUND(IF(AU371=0, IF(AT371=0, 0, 1), AT371/AU371),5)</f>
        <v>0.67057999999999995</v>
      </c>
      <c r="AX371" s="4">
        <f>ROUND(AX344+AX354+AX365+AX370,5)</f>
        <v>634.54999999999995</v>
      </c>
      <c r="AY371" s="4">
        <f>ROUND(AY344+AY354+AY365+AY370,5)</f>
        <v>-2432.42</v>
      </c>
      <c r="AZ371" s="4">
        <f>ROUND((AX371-AY371),5)</f>
        <v>3066.97</v>
      </c>
      <c r="BA371" s="5">
        <f>ROUND(IF(AY371=0, IF(AX371=0, 0, 1), AX371/AY371),5)</f>
        <v>-0.26086999999999999</v>
      </c>
      <c r="BB371" s="5"/>
      <c r="BC371" s="4">
        <f>ROUND(J371+N371+R371+V371+Z371+AD371+AH371+AL371+AP371+AT371+AX371,5)</f>
        <v>23262.44</v>
      </c>
      <c r="BD371" s="4">
        <f>ROUND(K371+O371+S371+W371+AA371+AE371+AI371+AM371+AQ371+AU371+AY371,5)</f>
        <v>26423.42</v>
      </c>
      <c r="BE371" s="4">
        <f>ROUND((BC371-BD371),5)</f>
        <v>-3160.98</v>
      </c>
      <c r="BF371" s="5">
        <f>ROUND(IF(BD371=0, IF(BC371=0, 0, 1), BC371/BD371),5)</f>
        <v>0.88036999999999999</v>
      </c>
    </row>
    <row r="372" spans="1:58" x14ac:dyDescent="0.35">
      <c r="A372" s="1"/>
      <c r="B372" s="1"/>
      <c r="C372" s="1"/>
      <c r="D372" s="1"/>
      <c r="E372" s="1" t="s">
        <v>381</v>
      </c>
      <c r="F372" s="1"/>
      <c r="G372" s="1"/>
      <c r="H372" s="1"/>
      <c r="I372" s="1"/>
      <c r="J372" s="4"/>
      <c r="K372" s="4"/>
      <c r="L372" s="4"/>
      <c r="M372" s="5"/>
      <c r="N372" s="4"/>
      <c r="O372" s="4"/>
      <c r="P372" s="4"/>
      <c r="Q372" s="5"/>
      <c r="R372" s="4"/>
      <c r="S372" s="4"/>
      <c r="T372" s="4"/>
      <c r="U372" s="5"/>
      <c r="V372" s="4"/>
      <c r="W372" s="4"/>
      <c r="X372" s="4"/>
      <c r="Y372" s="5"/>
      <c r="Z372" s="4"/>
      <c r="AA372" s="4"/>
      <c r="AB372" s="4"/>
      <c r="AC372" s="5"/>
      <c r="AD372" s="4"/>
      <c r="AE372" s="4"/>
      <c r="AF372" s="4"/>
      <c r="AG372" s="5"/>
      <c r="AH372" s="4"/>
      <c r="AI372" s="4"/>
      <c r="AJ372" s="4"/>
      <c r="AK372" s="5"/>
      <c r="AL372" s="4"/>
      <c r="AM372" s="4"/>
      <c r="AN372" s="4"/>
      <c r="AO372" s="5"/>
      <c r="AP372" s="4"/>
      <c r="AQ372" s="4"/>
      <c r="AR372" s="4"/>
      <c r="AS372" s="5"/>
      <c r="AT372" s="4"/>
      <c r="AU372" s="4"/>
      <c r="AV372" s="4"/>
      <c r="AW372" s="5"/>
      <c r="AX372" s="4"/>
      <c r="AY372" s="4"/>
      <c r="AZ372" s="4"/>
      <c r="BA372" s="5"/>
      <c r="BB372" s="5"/>
      <c r="BC372" s="4"/>
      <c r="BD372" s="4"/>
      <c r="BE372" s="4"/>
      <c r="BF372" s="5"/>
    </row>
    <row r="373" spans="1:58" x14ac:dyDescent="0.35">
      <c r="A373" s="1"/>
      <c r="B373" s="1"/>
      <c r="C373" s="1"/>
      <c r="D373" s="1"/>
      <c r="E373" s="1"/>
      <c r="F373" s="1" t="s">
        <v>382</v>
      </c>
      <c r="G373" s="1"/>
      <c r="H373" s="1"/>
      <c r="I373" s="1"/>
      <c r="J373" s="4"/>
      <c r="K373" s="4"/>
      <c r="L373" s="4"/>
      <c r="M373" s="5"/>
      <c r="N373" s="4"/>
      <c r="O373" s="4"/>
      <c r="P373" s="4"/>
      <c r="Q373" s="5"/>
      <c r="R373" s="4"/>
      <c r="S373" s="4"/>
      <c r="T373" s="4"/>
      <c r="U373" s="5"/>
      <c r="V373" s="4"/>
      <c r="W373" s="4"/>
      <c r="X373" s="4"/>
      <c r="Y373" s="5"/>
      <c r="Z373" s="4"/>
      <c r="AA373" s="4"/>
      <c r="AB373" s="4"/>
      <c r="AC373" s="5"/>
      <c r="AD373" s="4"/>
      <c r="AE373" s="4"/>
      <c r="AF373" s="4"/>
      <c r="AG373" s="5"/>
      <c r="AH373" s="4"/>
      <c r="AI373" s="4"/>
      <c r="AJ373" s="4"/>
      <c r="AK373" s="5"/>
      <c r="AL373" s="4"/>
      <c r="AM373" s="4"/>
      <c r="AN373" s="4"/>
      <c r="AO373" s="5"/>
      <c r="AP373" s="4"/>
      <c r="AQ373" s="4"/>
      <c r="AR373" s="4"/>
      <c r="AS373" s="5"/>
      <c r="AT373" s="4"/>
      <c r="AU373" s="4"/>
      <c r="AV373" s="4"/>
      <c r="AW373" s="5"/>
      <c r="AX373" s="4"/>
      <c r="AY373" s="4"/>
      <c r="AZ373" s="4"/>
      <c r="BA373" s="5"/>
      <c r="BB373" s="5"/>
      <c r="BC373" s="4"/>
      <c r="BD373" s="4"/>
      <c r="BE373" s="4"/>
      <c r="BF373" s="5"/>
    </row>
    <row r="374" spans="1:58" x14ac:dyDescent="0.35">
      <c r="A374" s="1"/>
      <c r="B374" s="1"/>
      <c r="C374" s="1"/>
      <c r="D374" s="1"/>
      <c r="E374" s="1"/>
      <c r="F374" s="1"/>
      <c r="G374" s="1" t="s">
        <v>383</v>
      </c>
      <c r="H374" s="1"/>
      <c r="I374" s="1"/>
      <c r="J374" s="4"/>
      <c r="K374" s="4"/>
      <c r="L374" s="4"/>
      <c r="M374" s="5"/>
      <c r="N374" s="4"/>
      <c r="O374" s="4"/>
      <c r="P374" s="4"/>
      <c r="Q374" s="5"/>
      <c r="R374" s="4"/>
      <c r="S374" s="4"/>
      <c r="T374" s="4"/>
      <c r="U374" s="5"/>
      <c r="V374" s="4"/>
      <c r="W374" s="4"/>
      <c r="X374" s="4"/>
      <c r="Y374" s="5"/>
      <c r="Z374" s="4"/>
      <c r="AA374" s="4"/>
      <c r="AB374" s="4"/>
      <c r="AC374" s="5"/>
      <c r="AD374" s="4"/>
      <c r="AE374" s="4"/>
      <c r="AF374" s="4"/>
      <c r="AG374" s="5"/>
      <c r="AH374" s="4"/>
      <c r="AI374" s="4"/>
      <c r="AJ374" s="4"/>
      <c r="AK374" s="5"/>
      <c r="AL374" s="4"/>
      <c r="AM374" s="4"/>
      <c r="AN374" s="4"/>
      <c r="AO374" s="5"/>
      <c r="AP374" s="4"/>
      <c r="AQ374" s="4"/>
      <c r="AR374" s="4"/>
      <c r="AS374" s="5"/>
      <c r="AT374" s="4"/>
      <c r="AU374" s="4"/>
      <c r="AV374" s="4"/>
      <c r="AW374" s="5"/>
      <c r="AX374" s="4"/>
      <c r="AY374" s="4"/>
      <c r="AZ374" s="4"/>
      <c r="BA374" s="5"/>
      <c r="BB374" s="5"/>
      <c r="BC374" s="4"/>
      <c r="BD374" s="4"/>
      <c r="BE374" s="4"/>
      <c r="BF374" s="5"/>
    </row>
    <row r="375" spans="1:58" x14ac:dyDescent="0.35">
      <c r="A375" s="1"/>
      <c r="B375" s="1"/>
      <c r="C375" s="1"/>
      <c r="D375" s="1"/>
      <c r="E375" s="1"/>
      <c r="F375" s="1"/>
      <c r="G375" s="1"/>
      <c r="H375" s="1" t="s">
        <v>384</v>
      </c>
      <c r="I375" s="1"/>
      <c r="J375" s="4"/>
      <c r="K375" s="4"/>
      <c r="L375" s="4"/>
      <c r="M375" s="5"/>
      <c r="N375" s="4"/>
      <c r="O375" s="4"/>
      <c r="P375" s="4"/>
      <c r="Q375" s="5"/>
      <c r="R375" s="4"/>
      <c r="S375" s="4"/>
      <c r="T375" s="4"/>
      <c r="U375" s="5"/>
      <c r="V375" s="4"/>
      <c r="W375" s="4"/>
      <c r="X375" s="4"/>
      <c r="Y375" s="5"/>
      <c r="Z375" s="4"/>
      <c r="AA375" s="4"/>
      <c r="AB375" s="4"/>
      <c r="AC375" s="5"/>
      <c r="AD375" s="4"/>
      <c r="AE375" s="4"/>
      <c r="AF375" s="4"/>
      <c r="AG375" s="5"/>
      <c r="AH375" s="4"/>
      <c r="AI375" s="4"/>
      <c r="AJ375" s="4"/>
      <c r="AK375" s="5"/>
      <c r="AL375" s="4"/>
      <c r="AM375" s="4"/>
      <c r="AN375" s="4"/>
      <c r="AO375" s="5"/>
      <c r="AP375" s="4"/>
      <c r="AQ375" s="4"/>
      <c r="AR375" s="4"/>
      <c r="AS375" s="5"/>
      <c r="AT375" s="4"/>
      <c r="AU375" s="4"/>
      <c r="AV375" s="4"/>
      <c r="AW375" s="5"/>
      <c r="AX375" s="4"/>
      <c r="AY375" s="4"/>
      <c r="AZ375" s="4"/>
      <c r="BA375" s="5"/>
      <c r="BB375" s="5"/>
      <c r="BC375" s="4"/>
      <c r="BD375" s="4"/>
      <c r="BE375" s="4"/>
      <c r="BF375" s="5"/>
    </row>
    <row r="376" spans="1:58" x14ac:dyDescent="0.35">
      <c r="A376" s="1"/>
      <c r="B376" s="1"/>
      <c r="C376" s="1"/>
      <c r="D376" s="1"/>
      <c r="E376" s="1"/>
      <c r="F376" s="1"/>
      <c r="G376" s="1"/>
      <c r="H376" s="1"/>
      <c r="I376" s="1" t="s">
        <v>385</v>
      </c>
      <c r="J376" s="4">
        <v>220</v>
      </c>
      <c r="K376" s="4">
        <v>220</v>
      </c>
      <c r="L376" s="4">
        <f>ROUND((J376-K376),5)</f>
        <v>0</v>
      </c>
      <c r="M376" s="5">
        <f>ROUND(IF(K376=0, IF(J376=0, 0, 1), J376/K376),5)</f>
        <v>1</v>
      </c>
      <c r="N376" s="4">
        <v>220</v>
      </c>
      <c r="O376" s="4">
        <v>220</v>
      </c>
      <c r="P376" s="4">
        <f>ROUND((N376-O376),5)</f>
        <v>0</v>
      </c>
      <c r="Q376" s="5">
        <f>ROUND(IF(O376=0, IF(N376=0, 0, 1), N376/O376),5)</f>
        <v>1</v>
      </c>
      <c r="R376" s="4">
        <v>220</v>
      </c>
      <c r="S376" s="4">
        <v>220</v>
      </c>
      <c r="T376" s="4">
        <f>ROUND((R376-S376),5)</f>
        <v>0</v>
      </c>
      <c r="U376" s="5">
        <f>ROUND(IF(S376=0, IF(R376=0, 0, 1), R376/S376),5)</f>
        <v>1</v>
      </c>
      <c r="V376" s="4">
        <v>220</v>
      </c>
      <c r="W376" s="4">
        <v>220</v>
      </c>
      <c r="X376" s="4">
        <f>ROUND((V376-W376),5)</f>
        <v>0</v>
      </c>
      <c r="Y376" s="5">
        <f>ROUND(IF(W376=0, IF(V376=0, 0, 1), V376/W376),5)</f>
        <v>1</v>
      </c>
      <c r="Z376" s="4">
        <v>220</v>
      </c>
      <c r="AA376" s="4">
        <v>220</v>
      </c>
      <c r="AB376" s="4">
        <f>ROUND((Z376-AA376),5)</f>
        <v>0</v>
      </c>
      <c r="AC376" s="5">
        <f>ROUND(IF(AA376=0, IF(Z376=0, 0, 1), Z376/AA376),5)</f>
        <v>1</v>
      </c>
      <c r="AD376" s="4">
        <v>220</v>
      </c>
      <c r="AE376" s="4">
        <v>220</v>
      </c>
      <c r="AF376" s="4">
        <f>ROUND((AD376-AE376),5)</f>
        <v>0</v>
      </c>
      <c r="AG376" s="5">
        <f>ROUND(IF(AE376=0, IF(AD376=0, 0, 1), AD376/AE376),5)</f>
        <v>1</v>
      </c>
      <c r="AH376" s="4">
        <v>220</v>
      </c>
      <c r="AI376" s="4">
        <v>220</v>
      </c>
      <c r="AJ376" s="4">
        <f>ROUND((AH376-AI376),5)</f>
        <v>0</v>
      </c>
      <c r="AK376" s="5">
        <f>ROUND(IF(AI376=0, IF(AH376=0, 0, 1), AH376/AI376),5)</f>
        <v>1</v>
      </c>
      <c r="AL376" s="4">
        <v>220</v>
      </c>
      <c r="AM376" s="4">
        <v>220</v>
      </c>
      <c r="AN376" s="4">
        <f>ROUND((AL376-AM376),5)</f>
        <v>0</v>
      </c>
      <c r="AO376" s="5">
        <f>ROUND(IF(AM376=0, IF(AL376=0, 0, 1), AL376/AM376),5)</f>
        <v>1</v>
      </c>
      <c r="AP376" s="4">
        <v>220</v>
      </c>
      <c r="AQ376" s="4">
        <v>220</v>
      </c>
      <c r="AR376" s="4">
        <f>ROUND((AP376-AQ376),5)</f>
        <v>0</v>
      </c>
      <c r="AS376" s="5">
        <f>ROUND(IF(AQ376=0, IF(AP376=0, 0, 1), AP376/AQ376),5)</f>
        <v>1</v>
      </c>
      <c r="AT376" s="4">
        <v>220</v>
      </c>
      <c r="AU376" s="4">
        <v>220</v>
      </c>
      <c r="AV376" s="4">
        <f>ROUND((AT376-AU376),5)</f>
        <v>0</v>
      </c>
      <c r="AW376" s="5">
        <f>ROUND(IF(AU376=0, IF(AT376=0, 0, 1), AT376/AU376),5)</f>
        <v>1</v>
      </c>
      <c r="AX376" s="4">
        <v>220</v>
      </c>
      <c r="AY376" s="4">
        <v>220</v>
      </c>
      <c r="AZ376" s="4">
        <f>ROUND((AX376-AY376),5)</f>
        <v>0</v>
      </c>
      <c r="BA376" s="5">
        <f>ROUND(IF(AY376=0, IF(AX376=0, 0, 1), AX376/AY376),5)</f>
        <v>1</v>
      </c>
      <c r="BB376" s="5"/>
      <c r="BC376" s="4">
        <f>ROUND(J376+N376+R376+V376+Z376+AD376+AH376+AL376+AP376+AT376+AX376,5)</f>
        <v>2420</v>
      </c>
      <c r="BD376" s="4">
        <f>ROUND(K376+O376+S376+W376+AA376+AE376+AI376+AM376+AQ376+AU376+AY376,5)</f>
        <v>2420</v>
      </c>
      <c r="BE376" s="4">
        <f>ROUND((BC376-BD376),5)</f>
        <v>0</v>
      </c>
      <c r="BF376" s="5">
        <f>ROUND(IF(BD376=0, IF(BC376=0, 0, 1), BC376/BD376),5)</f>
        <v>1</v>
      </c>
    </row>
    <row r="377" spans="1:58" x14ac:dyDescent="0.35">
      <c r="A377" s="1"/>
      <c r="B377" s="1"/>
      <c r="C377" s="1"/>
      <c r="D377" s="1"/>
      <c r="E377" s="1"/>
      <c r="F377" s="1"/>
      <c r="G377" s="1"/>
      <c r="H377" s="1"/>
      <c r="I377" s="1" t="s">
        <v>386</v>
      </c>
      <c r="J377" s="4">
        <v>375</v>
      </c>
      <c r="K377" s="4">
        <v>625</v>
      </c>
      <c r="L377" s="4">
        <f>ROUND((J377-K377),5)</f>
        <v>-250</v>
      </c>
      <c r="M377" s="5">
        <f>ROUND(IF(K377=0, IF(J377=0, 0, 1), J377/K377),5)</f>
        <v>0.6</v>
      </c>
      <c r="N377" s="4">
        <v>0</v>
      </c>
      <c r="O377" s="4">
        <v>625</v>
      </c>
      <c r="P377" s="4">
        <f>ROUND((N377-O377),5)</f>
        <v>-625</v>
      </c>
      <c r="Q377" s="5">
        <f>ROUND(IF(O377=0, IF(N377=0, 0, 1), N377/O377),5)</f>
        <v>0</v>
      </c>
      <c r="R377" s="4">
        <v>0</v>
      </c>
      <c r="S377" s="4">
        <v>625</v>
      </c>
      <c r="T377" s="4">
        <f>ROUND((R377-S377),5)</f>
        <v>-625</v>
      </c>
      <c r="U377" s="5">
        <f>ROUND(IF(S377=0, IF(R377=0, 0, 1), R377/S377),5)</f>
        <v>0</v>
      </c>
      <c r="V377" s="4">
        <v>0</v>
      </c>
      <c r="W377" s="4">
        <v>625</v>
      </c>
      <c r="X377" s="4">
        <f>ROUND((V377-W377),5)</f>
        <v>-625</v>
      </c>
      <c r="Y377" s="5">
        <f>ROUND(IF(W377=0, IF(V377=0, 0, 1), V377/W377),5)</f>
        <v>0</v>
      </c>
      <c r="Z377" s="4">
        <v>0</v>
      </c>
      <c r="AA377" s="4">
        <v>625</v>
      </c>
      <c r="AB377" s="4">
        <f>ROUND((Z377-AA377),5)</f>
        <v>-625</v>
      </c>
      <c r="AC377" s="5">
        <f>ROUND(IF(AA377=0, IF(Z377=0, 0, 1), Z377/AA377),5)</f>
        <v>0</v>
      </c>
      <c r="AD377" s="4">
        <v>367.2</v>
      </c>
      <c r="AE377" s="4">
        <v>625</v>
      </c>
      <c r="AF377" s="4">
        <f>ROUND((AD377-AE377),5)</f>
        <v>-257.8</v>
      </c>
      <c r="AG377" s="5">
        <f>ROUND(IF(AE377=0, IF(AD377=0, 0, 1), AD377/AE377),5)</f>
        <v>0.58752000000000004</v>
      </c>
      <c r="AH377" s="4">
        <v>0</v>
      </c>
      <c r="AI377" s="4">
        <v>625</v>
      </c>
      <c r="AJ377" s="4">
        <f>ROUND((AH377-AI377),5)</f>
        <v>-625</v>
      </c>
      <c r="AK377" s="5">
        <f>ROUND(IF(AI377=0, IF(AH377=0, 0, 1), AH377/AI377),5)</f>
        <v>0</v>
      </c>
      <c r="AL377" s="4">
        <v>307.39</v>
      </c>
      <c r="AM377" s="4">
        <v>625</v>
      </c>
      <c r="AN377" s="4">
        <f>ROUND((AL377-AM377),5)</f>
        <v>-317.61</v>
      </c>
      <c r="AO377" s="5">
        <f>ROUND(IF(AM377=0, IF(AL377=0, 0, 1), AL377/AM377),5)</f>
        <v>0.49181999999999998</v>
      </c>
      <c r="AP377" s="4">
        <v>395.1</v>
      </c>
      <c r="AQ377" s="4">
        <v>625</v>
      </c>
      <c r="AR377" s="4">
        <f>ROUND((AP377-AQ377),5)</f>
        <v>-229.9</v>
      </c>
      <c r="AS377" s="5">
        <f>ROUND(IF(AQ377=0, IF(AP377=0, 0, 1), AP377/AQ377),5)</f>
        <v>0.63216000000000006</v>
      </c>
      <c r="AT377" s="4">
        <v>0</v>
      </c>
      <c r="AU377" s="4">
        <v>625</v>
      </c>
      <c r="AV377" s="4">
        <f>ROUND((AT377-AU377),5)</f>
        <v>-625</v>
      </c>
      <c r="AW377" s="5">
        <f>ROUND(IF(AU377=0, IF(AT377=0, 0, 1), AT377/AU377),5)</f>
        <v>0</v>
      </c>
      <c r="AX377" s="4">
        <v>0</v>
      </c>
      <c r="AY377" s="4">
        <v>625</v>
      </c>
      <c r="AZ377" s="4">
        <f>ROUND((AX377-AY377),5)</f>
        <v>-625</v>
      </c>
      <c r="BA377" s="5">
        <f>ROUND(IF(AY377=0, IF(AX377=0, 0, 1), AX377/AY377),5)</f>
        <v>0</v>
      </c>
      <c r="BB377" s="5"/>
      <c r="BC377" s="4">
        <f>ROUND(J377+N377+R377+V377+Z377+AD377+AH377+AL377+AP377+AT377+AX377,5)</f>
        <v>1444.69</v>
      </c>
      <c r="BD377" s="4">
        <f>ROUND(K377+O377+S377+W377+AA377+AE377+AI377+AM377+AQ377+AU377+AY377,5)</f>
        <v>6875</v>
      </c>
      <c r="BE377" s="4">
        <f>ROUND((BC377-BD377),5)</f>
        <v>-5430.31</v>
      </c>
      <c r="BF377" s="5">
        <f>ROUND(IF(BD377=0, IF(BC377=0, 0, 1), BC377/BD377),5)</f>
        <v>0.21013999999999999</v>
      </c>
    </row>
    <row r="378" spans="1:58" ht="15" thickBot="1" x14ac:dyDescent="0.4">
      <c r="A378" s="1"/>
      <c r="B378" s="1"/>
      <c r="C378" s="1"/>
      <c r="D378" s="1"/>
      <c r="E378" s="1"/>
      <c r="F378" s="1"/>
      <c r="G378" s="1"/>
      <c r="H378" s="1"/>
      <c r="I378" s="1" t="s">
        <v>387</v>
      </c>
      <c r="J378" s="8">
        <v>220</v>
      </c>
      <c r="K378" s="8">
        <v>220</v>
      </c>
      <c r="L378" s="8">
        <f>ROUND((J378-K378),5)</f>
        <v>0</v>
      </c>
      <c r="M378" s="9">
        <f>ROUND(IF(K378=0, IF(J378=0, 0, 1), J378/K378),5)</f>
        <v>1</v>
      </c>
      <c r="N378" s="8">
        <v>220</v>
      </c>
      <c r="O378" s="8">
        <v>220</v>
      </c>
      <c r="P378" s="8">
        <f>ROUND((N378-O378),5)</f>
        <v>0</v>
      </c>
      <c r="Q378" s="9">
        <f>ROUND(IF(O378=0, IF(N378=0, 0, 1), N378/O378),5)</f>
        <v>1</v>
      </c>
      <c r="R378" s="8">
        <v>220</v>
      </c>
      <c r="S378" s="8">
        <v>220</v>
      </c>
      <c r="T378" s="8">
        <f>ROUND((R378-S378),5)</f>
        <v>0</v>
      </c>
      <c r="U378" s="9">
        <f>ROUND(IF(S378=0, IF(R378=0, 0, 1), R378/S378),5)</f>
        <v>1</v>
      </c>
      <c r="V378" s="8">
        <v>220</v>
      </c>
      <c r="W378" s="8">
        <v>220</v>
      </c>
      <c r="X378" s="8">
        <f>ROUND((V378-W378),5)</f>
        <v>0</v>
      </c>
      <c r="Y378" s="9">
        <f>ROUND(IF(W378=0, IF(V378=0, 0, 1), V378/W378),5)</f>
        <v>1</v>
      </c>
      <c r="Z378" s="8">
        <v>440</v>
      </c>
      <c r="AA378" s="8">
        <v>220</v>
      </c>
      <c r="AB378" s="8">
        <f>ROUND((Z378-AA378),5)</f>
        <v>220</v>
      </c>
      <c r="AC378" s="9">
        <f>ROUND(IF(AA378=0, IF(Z378=0, 0, 1), Z378/AA378),5)</f>
        <v>2</v>
      </c>
      <c r="AD378" s="8">
        <v>440</v>
      </c>
      <c r="AE378" s="8">
        <v>220</v>
      </c>
      <c r="AF378" s="8">
        <f>ROUND((AD378-AE378),5)</f>
        <v>220</v>
      </c>
      <c r="AG378" s="9">
        <f>ROUND(IF(AE378=0, IF(AD378=0, 0, 1), AD378/AE378),5)</f>
        <v>2</v>
      </c>
      <c r="AH378" s="8">
        <v>440</v>
      </c>
      <c r="AI378" s="8">
        <v>220</v>
      </c>
      <c r="AJ378" s="8">
        <f>ROUND((AH378-AI378),5)</f>
        <v>220</v>
      </c>
      <c r="AK378" s="9">
        <f>ROUND(IF(AI378=0, IF(AH378=0, 0, 1), AH378/AI378),5)</f>
        <v>2</v>
      </c>
      <c r="AL378" s="8">
        <v>220</v>
      </c>
      <c r="AM378" s="8">
        <v>220</v>
      </c>
      <c r="AN378" s="8">
        <f>ROUND((AL378-AM378),5)</f>
        <v>0</v>
      </c>
      <c r="AO378" s="9">
        <f>ROUND(IF(AM378=0, IF(AL378=0, 0, 1), AL378/AM378),5)</f>
        <v>1</v>
      </c>
      <c r="AP378" s="8">
        <v>440</v>
      </c>
      <c r="AQ378" s="8">
        <v>220</v>
      </c>
      <c r="AR378" s="8">
        <f>ROUND((AP378-AQ378),5)</f>
        <v>220</v>
      </c>
      <c r="AS378" s="9">
        <f>ROUND(IF(AQ378=0, IF(AP378=0, 0, 1), AP378/AQ378),5)</f>
        <v>2</v>
      </c>
      <c r="AT378" s="8">
        <v>220</v>
      </c>
      <c r="AU378" s="8">
        <v>220</v>
      </c>
      <c r="AV378" s="8">
        <f>ROUND((AT378-AU378),5)</f>
        <v>0</v>
      </c>
      <c r="AW378" s="9">
        <f>ROUND(IF(AU378=0, IF(AT378=0, 0, 1), AT378/AU378),5)</f>
        <v>1</v>
      </c>
      <c r="AX378" s="8">
        <v>220</v>
      </c>
      <c r="AY378" s="8">
        <v>220</v>
      </c>
      <c r="AZ378" s="8">
        <f>ROUND((AX378-AY378),5)</f>
        <v>0</v>
      </c>
      <c r="BA378" s="9">
        <f>ROUND(IF(AY378=0, IF(AX378=0, 0, 1), AX378/AY378),5)</f>
        <v>1</v>
      </c>
      <c r="BB378" s="9"/>
      <c r="BC378" s="8">
        <f>ROUND(J378+N378+R378+V378+Z378+AD378+AH378+AL378+AP378+AT378+AX378,5)</f>
        <v>3300</v>
      </c>
      <c r="BD378" s="8">
        <f>ROUND(K378+O378+S378+W378+AA378+AE378+AI378+AM378+AQ378+AU378+AY378,5)</f>
        <v>2420</v>
      </c>
      <c r="BE378" s="8">
        <f>ROUND((BC378-BD378),5)</f>
        <v>880</v>
      </c>
      <c r="BF378" s="9">
        <f>ROUND(IF(BD378=0, IF(BC378=0, 0, 1), BC378/BD378),5)</f>
        <v>1.36364</v>
      </c>
    </row>
    <row r="379" spans="1:58" ht="15" thickBot="1" x14ac:dyDescent="0.4">
      <c r="A379" s="1"/>
      <c r="B379" s="1"/>
      <c r="C379" s="1"/>
      <c r="D379" s="1"/>
      <c r="E379" s="1"/>
      <c r="F379" s="1"/>
      <c r="G379" s="1"/>
      <c r="H379" s="1" t="s">
        <v>388</v>
      </c>
      <c r="I379" s="1"/>
      <c r="J379" s="12">
        <f>ROUND(SUM(J375:J378),5)</f>
        <v>815</v>
      </c>
      <c r="K379" s="12">
        <f>ROUND(SUM(K375:K378),5)</f>
        <v>1065</v>
      </c>
      <c r="L379" s="12">
        <f>ROUND((J379-K379),5)</f>
        <v>-250</v>
      </c>
      <c r="M379" s="13">
        <f>ROUND(IF(K379=0, IF(J379=0, 0, 1), J379/K379),5)</f>
        <v>0.76526000000000005</v>
      </c>
      <c r="N379" s="12">
        <f>ROUND(SUM(N375:N378),5)</f>
        <v>440</v>
      </c>
      <c r="O379" s="12">
        <f>ROUND(SUM(O375:O378),5)</f>
        <v>1065</v>
      </c>
      <c r="P379" s="12">
        <f>ROUND((N379-O379),5)</f>
        <v>-625</v>
      </c>
      <c r="Q379" s="13">
        <f>ROUND(IF(O379=0, IF(N379=0, 0, 1), N379/O379),5)</f>
        <v>0.41315000000000002</v>
      </c>
      <c r="R379" s="12">
        <f>ROUND(SUM(R375:R378),5)</f>
        <v>440</v>
      </c>
      <c r="S379" s="12">
        <f>ROUND(SUM(S375:S378),5)</f>
        <v>1065</v>
      </c>
      <c r="T379" s="12">
        <f>ROUND((R379-S379),5)</f>
        <v>-625</v>
      </c>
      <c r="U379" s="13">
        <f>ROUND(IF(S379=0, IF(R379=0, 0, 1), R379/S379),5)</f>
        <v>0.41315000000000002</v>
      </c>
      <c r="V379" s="12">
        <f>ROUND(SUM(V375:V378),5)</f>
        <v>440</v>
      </c>
      <c r="W379" s="12">
        <f>ROUND(SUM(W375:W378),5)</f>
        <v>1065</v>
      </c>
      <c r="X379" s="12">
        <f>ROUND((V379-W379),5)</f>
        <v>-625</v>
      </c>
      <c r="Y379" s="13">
        <f>ROUND(IF(W379=0, IF(V379=0, 0, 1), V379/W379),5)</f>
        <v>0.41315000000000002</v>
      </c>
      <c r="Z379" s="12">
        <f>ROUND(SUM(Z375:Z378),5)</f>
        <v>660</v>
      </c>
      <c r="AA379" s="12">
        <f>ROUND(SUM(AA375:AA378),5)</f>
        <v>1065</v>
      </c>
      <c r="AB379" s="12">
        <f>ROUND((Z379-AA379),5)</f>
        <v>-405</v>
      </c>
      <c r="AC379" s="13">
        <f>ROUND(IF(AA379=0, IF(Z379=0, 0, 1), Z379/AA379),5)</f>
        <v>0.61972000000000005</v>
      </c>
      <c r="AD379" s="12">
        <f>ROUND(SUM(AD375:AD378),5)</f>
        <v>1027.2</v>
      </c>
      <c r="AE379" s="12">
        <f>ROUND(SUM(AE375:AE378),5)</f>
        <v>1065</v>
      </c>
      <c r="AF379" s="12">
        <f>ROUND((AD379-AE379),5)</f>
        <v>-37.799999999999997</v>
      </c>
      <c r="AG379" s="13">
        <f>ROUND(IF(AE379=0, IF(AD379=0, 0, 1), AD379/AE379),5)</f>
        <v>0.96450999999999998</v>
      </c>
      <c r="AH379" s="12">
        <f>ROUND(SUM(AH375:AH378),5)</f>
        <v>660</v>
      </c>
      <c r="AI379" s="12">
        <f>ROUND(SUM(AI375:AI378),5)</f>
        <v>1065</v>
      </c>
      <c r="AJ379" s="12">
        <f>ROUND((AH379-AI379),5)</f>
        <v>-405</v>
      </c>
      <c r="AK379" s="13">
        <f>ROUND(IF(AI379=0, IF(AH379=0, 0, 1), AH379/AI379),5)</f>
        <v>0.61972000000000005</v>
      </c>
      <c r="AL379" s="12">
        <f>ROUND(SUM(AL375:AL378),5)</f>
        <v>747.39</v>
      </c>
      <c r="AM379" s="12">
        <f>ROUND(SUM(AM375:AM378),5)</f>
        <v>1065</v>
      </c>
      <c r="AN379" s="12">
        <f>ROUND((AL379-AM379),5)</f>
        <v>-317.61</v>
      </c>
      <c r="AO379" s="13">
        <f>ROUND(IF(AM379=0, IF(AL379=0, 0, 1), AL379/AM379),5)</f>
        <v>0.70177</v>
      </c>
      <c r="AP379" s="12">
        <f>ROUND(SUM(AP375:AP378),5)</f>
        <v>1055.0999999999999</v>
      </c>
      <c r="AQ379" s="12">
        <f>ROUND(SUM(AQ375:AQ378),5)</f>
        <v>1065</v>
      </c>
      <c r="AR379" s="12">
        <f>ROUND((AP379-AQ379),5)</f>
        <v>-9.9</v>
      </c>
      <c r="AS379" s="13">
        <f>ROUND(IF(AQ379=0, IF(AP379=0, 0, 1), AP379/AQ379),5)</f>
        <v>0.99070000000000003</v>
      </c>
      <c r="AT379" s="12">
        <f>ROUND(SUM(AT375:AT378),5)</f>
        <v>440</v>
      </c>
      <c r="AU379" s="12">
        <f>ROUND(SUM(AU375:AU378),5)</f>
        <v>1065</v>
      </c>
      <c r="AV379" s="12">
        <f>ROUND((AT379-AU379),5)</f>
        <v>-625</v>
      </c>
      <c r="AW379" s="13">
        <f>ROUND(IF(AU379=0, IF(AT379=0, 0, 1), AT379/AU379),5)</f>
        <v>0.41315000000000002</v>
      </c>
      <c r="AX379" s="12">
        <f>ROUND(SUM(AX375:AX378),5)</f>
        <v>440</v>
      </c>
      <c r="AY379" s="12">
        <f>ROUND(SUM(AY375:AY378),5)</f>
        <v>1065</v>
      </c>
      <c r="AZ379" s="12">
        <f>ROUND((AX379-AY379),5)</f>
        <v>-625</v>
      </c>
      <c r="BA379" s="13">
        <f>ROUND(IF(AY379=0, IF(AX379=0, 0, 1), AX379/AY379),5)</f>
        <v>0.41315000000000002</v>
      </c>
      <c r="BB379" s="13"/>
      <c r="BC379" s="12">
        <f>ROUND(J379+N379+R379+V379+Z379+AD379+AH379+AL379+AP379+AT379+AX379,5)</f>
        <v>7164.69</v>
      </c>
      <c r="BD379" s="12">
        <f>ROUND(K379+O379+S379+W379+AA379+AE379+AI379+AM379+AQ379+AU379+AY379,5)</f>
        <v>11715</v>
      </c>
      <c r="BE379" s="12">
        <f>ROUND((BC379-BD379),5)</f>
        <v>-4550.3100000000004</v>
      </c>
      <c r="BF379" s="13">
        <f>ROUND(IF(BD379=0, IF(BC379=0, 0, 1), BC379/BD379),5)</f>
        <v>0.61158000000000001</v>
      </c>
    </row>
    <row r="380" spans="1:58" ht="15" thickBot="1" x14ac:dyDescent="0.4">
      <c r="A380" s="1"/>
      <c r="B380" s="1"/>
      <c r="C380" s="1"/>
      <c r="D380" s="1"/>
      <c r="E380" s="1"/>
      <c r="F380" s="1"/>
      <c r="G380" s="1" t="s">
        <v>389</v>
      </c>
      <c r="H380" s="1"/>
      <c r="I380" s="1"/>
      <c r="J380" s="10">
        <f>ROUND(J374+J379,5)</f>
        <v>815</v>
      </c>
      <c r="K380" s="10">
        <f>ROUND(K374+K379,5)</f>
        <v>1065</v>
      </c>
      <c r="L380" s="10">
        <f>ROUND((J380-K380),5)</f>
        <v>-250</v>
      </c>
      <c r="M380" s="11">
        <f>ROUND(IF(K380=0, IF(J380=0, 0, 1), J380/K380),5)</f>
        <v>0.76526000000000005</v>
      </c>
      <c r="N380" s="10">
        <f>ROUND(N374+N379,5)</f>
        <v>440</v>
      </c>
      <c r="O380" s="10">
        <f>ROUND(O374+O379,5)</f>
        <v>1065</v>
      </c>
      <c r="P380" s="10">
        <f>ROUND((N380-O380),5)</f>
        <v>-625</v>
      </c>
      <c r="Q380" s="11">
        <f>ROUND(IF(O380=0, IF(N380=0, 0, 1), N380/O380),5)</f>
        <v>0.41315000000000002</v>
      </c>
      <c r="R380" s="10">
        <f>ROUND(R374+R379,5)</f>
        <v>440</v>
      </c>
      <c r="S380" s="10">
        <f>ROUND(S374+S379,5)</f>
        <v>1065</v>
      </c>
      <c r="T380" s="10">
        <f>ROUND((R380-S380),5)</f>
        <v>-625</v>
      </c>
      <c r="U380" s="11">
        <f>ROUND(IF(S380=0, IF(R380=0, 0, 1), R380/S380),5)</f>
        <v>0.41315000000000002</v>
      </c>
      <c r="V380" s="10">
        <f>ROUND(V374+V379,5)</f>
        <v>440</v>
      </c>
      <c r="W380" s="10">
        <f>ROUND(W374+W379,5)</f>
        <v>1065</v>
      </c>
      <c r="X380" s="10">
        <f>ROUND((V380-W380),5)</f>
        <v>-625</v>
      </c>
      <c r="Y380" s="11">
        <f>ROUND(IF(W380=0, IF(V380=0, 0, 1), V380/W380),5)</f>
        <v>0.41315000000000002</v>
      </c>
      <c r="Z380" s="10">
        <f>ROUND(Z374+Z379,5)</f>
        <v>660</v>
      </c>
      <c r="AA380" s="10">
        <f>ROUND(AA374+AA379,5)</f>
        <v>1065</v>
      </c>
      <c r="AB380" s="10">
        <f>ROUND((Z380-AA380),5)</f>
        <v>-405</v>
      </c>
      <c r="AC380" s="11">
        <f>ROUND(IF(AA380=0, IF(Z380=0, 0, 1), Z380/AA380),5)</f>
        <v>0.61972000000000005</v>
      </c>
      <c r="AD380" s="10">
        <f>ROUND(AD374+AD379,5)</f>
        <v>1027.2</v>
      </c>
      <c r="AE380" s="10">
        <f>ROUND(AE374+AE379,5)</f>
        <v>1065</v>
      </c>
      <c r="AF380" s="10">
        <f>ROUND((AD380-AE380),5)</f>
        <v>-37.799999999999997</v>
      </c>
      <c r="AG380" s="11">
        <f>ROUND(IF(AE380=0, IF(AD380=0, 0, 1), AD380/AE380),5)</f>
        <v>0.96450999999999998</v>
      </c>
      <c r="AH380" s="10">
        <f>ROUND(AH374+AH379,5)</f>
        <v>660</v>
      </c>
      <c r="AI380" s="10">
        <f>ROUND(AI374+AI379,5)</f>
        <v>1065</v>
      </c>
      <c r="AJ380" s="10">
        <f>ROUND((AH380-AI380),5)</f>
        <v>-405</v>
      </c>
      <c r="AK380" s="11">
        <f>ROUND(IF(AI380=0, IF(AH380=0, 0, 1), AH380/AI380),5)</f>
        <v>0.61972000000000005</v>
      </c>
      <c r="AL380" s="10">
        <f>ROUND(AL374+AL379,5)</f>
        <v>747.39</v>
      </c>
      <c r="AM380" s="10">
        <f>ROUND(AM374+AM379,5)</f>
        <v>1065</v>
      </c>
      <c r="AN380" s="10">
        <f>ROUND((AL380-AM380),5)</f>
        <v>-317.61</v>
      </c>
      <c r="AO380" s="11">
        <f>ROUND(IF(AM380=0, IF(AL380=0, 0, 1), AL380/AM380),5)</f>
        <v>0.70177</v>
      </c>
      <c r="AP380" s="10">
        <f>ROUND(AP374+AP379,5)</f>
        <v>1055.0999999999999</v>
      </c>
      <c r="AQ380" s="10">
        <f>ROUND(AQ374+AQ379,5)</f>
        <v>1065</v>
      </c>
      <c r="AR380" s="10">
        <f>ROUND((AP380-AQ380),5)</f>
        <v>-9.9</v>
      </c>
      <c r="AS380" s="11">
        <f>ROUND(IF(AQ380=0, IF(AP380=0, 0, 1), AP380/AQ380),5)</f>
        <v>0.99070000000000003</v>
      </c>
      <c r="AT380" s="10">
        <f>ROUND(AT374+AT379,5)</f>
        <v>440</v>
      </c>
      <c r="AU380" s="10">
        <f>ROUND(AU374+AU379,5)</f>
        <v>1065</v>
      </c>
      <c r="AV380" s="10">
        <f>ROUND((AT380-AU380),5)</f>
        <v>-625</v>
      </c>
      <c r="AW380" s="11">
        <f>ROUND(IF(AU380=0, IF(AT380=0, 0, 1), AT380/AU380),5)</f>
        <v>0.41315000000000002</v>
      </c>
      <c r="AX380" s="10">
        <f>ROUND(AX374+AX379,5)</f>
        <v>440</v>
      </c>
      <c r="AY380" s="10">
        <f>ROUND(AY374+AY379,5)</f>
        <v>1065</v>
      </c>
      <c r="AZ380" s="10">
        <f>ROUND((AX380-AY380),5)</f>
        <v>-625</v>
      </c>
      <c r="BA380" s="11">
        <f>ROUND(IF(AY380=0, IF(AX380=0, 0, 1), AX380/AY380),5)</f>
        <v>0.41315000000000002</v>
      </c>
      <c r="BB380" s="11"/>
      <c r="BC380" s="10">
        <f>ROUND(J380+N380+R380+V380+Z380+AD380+AH380+AL380+AP380+AT380+AX380,5)</f>
        <v>7164.69</v>
      </c>
      <c r="BD380" s="10">
        <f>ROUND(K380+O380+S380+W380+AA380+AE380+AI380+AM380+AQ380+AU380+AY380,5)</f>
        <v>11715</v>
      </c>
      <c r="BE380" s="10">
        <f>ROUND((BC380-BD380),5)</f>
        <v>-4550.3100000000004</v>
      </c>
      <c r="BF380" s="11">
        <f>ROUND(IF(BD380=0, IF(BC380=0, 0, 1), BC380/BD380),5)</f>
        <v>0.61158000000000001</v>
      </c>
    </row>
    <row r="381" spans="1:58" x14ac:dyDescent="0.35">
      <c r="A381" s="1"/>
      <c r="B381" s="1"/>
      <c r="C381" s="1"/>
      <c r="D381" s="1"/>
      <c r="E381" s="1"/>
      <c r="F381" s="1" t="s">
        <v>390</v>
      </c>
      <c r="G381" s="1"/>
      <c r="H381" s="1"/>
      <c r="I381" s="1"/>
      <c r="J381" s="4">
        <f>ROUND(J373+J380,5)</f>
        <v>815</v>
      </c>
      <c r="K381" s="4">
        <f>ROUND(K373+K380,5)</f>
        <v>1065</v>
      </c>
      <c r="L381" s="4">
        <f>ROUND((J381-K381),5)</f>
        <v>-250</v>
      </c>
      <c r="M381" s="5">
        <f>ROUND(IF(K381=0, IF(J381=0, 0, 1), J381/K381),5)</f>
        <v>0.76526000000000005</v>
      </c>
      <c r="N381" s="4">
        <f>ROUND(N373+N380,5)</f>
        <v>440</v>
      </c>
      <c r="O381" s="4">
        <f>ROUND(O373+O380,5)</f>
        <v>1065</v>
      </c>
      <c r="P381" s="4">
        <f>ROUND((N381-O381),5)</f>
        <v>-625</v>
      </c>
      <c r="Q381" s="5">
        <f>ROUND(IF(O381=0, IF(N381=0, 0, 1), N381/O381),5)</f>
        <v>0.41315000000000002</v>
      </c>
      <c r="R381" s="4">
        <f>ROUND(R373+R380,5)</f>
        <v>440</v>
      </c>
      <c r="S381" s="4">
        <f>ROUND(S373+S380,5)</f>
        <v>1065</v>
      </c>
      <c r="T381" s="4">
        <f>ROUND((R381-S381),5)</f>
        <v>-625</v>
      </c>
      <c r="U381" s="5">
        <f>ROUND(IF(S381=0, IF(R381=0, 0, 1), R381/S381),5)</f>
        <v>0.41315000000000002</v>
      </c>
      <c r="V381" s="4">
        <f>ROUND(V373+V380,5)</f>
        <v>440</v>
      </c>
      <c r="W381" s="4">
        <f>ROUND(W373+W380,5)</f>
        <v>1065</v>
      </c>
      <c r="X381" s="4">
        <f>ROUND((V381-W381),5)</f>
        <v>-625</v>
      </c>
      <c r="Y381" s="5">
        <f>ROUND(IF(W381=0, IF(V381=0, 0, 1), V381/W381),5)</f>
        <v>0.41315000000000002</v>
      </c>
      <c r="Z381" s="4">
        <f>ROUND(Z373+Z380,5)</f>
        <v>660</v>
      </c>
      <c r="AA381" s="4">
        <f>ROUND(AA373+AA380,5)</f>
        <v>1065</v>
      </c>
      <c r="AB381" s="4">
        <f>ROUND((Z381-AA381),5)</f>
        <v>-405</v>
      </c>
      <c r="AC381" s="5">
        <f>ROUND(IF(AA381=0, IF(Z381=0, 0, 1), Z381/AA381),5)</f>
        <v>0.61972000000000005</v>
      </c>
      <c r="AD381" s="4">
        <f>ROUND(AD373+AD380,5)</f>
        <v>1027.2</v>
      </c>
      <c r="AE381" s="4">
        <f>ROUND(AE373+AE380,5)</f>
        <v>1065</v>
      </c>
      <c r="AF381" s="4">
        <f>ROUND((AD381-AE381),5)</f>
        <v>-37.799999999999997</v>
      </c>
      <c r="AG381" s="5">
        <f>ROUND(IF(AE381=0, IF(AD381=0, 0, 1), AD381/AE381),5)</f>
        <v>0.96450999999999998</v>
      </c>
      <c r="AH381" s="4">
        <f>ROUND(AH373+AH380,5)</f>
        <v>660</v>
      </c>
      <c r="AI381" s="4">
        <f>ROUND(AI373+AI380,5)</f>
        <v>1065</v>
      </c>
      <c r="AJ381" s="4">
        <f>ROUND((AH381-AI381),5)</f>
        <v>-405</v>
      </c>
      <c r="AK381" s="5">
        <f>ROUND(IF(AI381=0, IF(AH381=0, 0, 1), AH381/AI381),5)</f>
        <v>0.61972000000000005</v>
      </c>
      <c r="AL381" s="4">
        <f>ROUND(AL373+AL380,5)</f>
        <v>747.39</v>
      </c>
      <c r="AM381" s="4">
        <f>ROUND(AM373+AM380,5)</f>
        <v>1065</v>
      </c>
      <c r="AN381" s="4">
        <f>ROUND((AL381-AM381),5)</f>
        <v>-317.61</v>
      </c>
      <c r="AO381" s="5">
        <f>ROUND(IF(AM381=0, IF(AL381=0, 0, 1), AL381/AM381),5)</f>
        <v>0.70177</v>
      </c>
      <c r="AP381" s="4">
        <f>ROUND(AP373+AP380,5)</f>
        <v>1055.0999999999999</v>
      </c>
      <c r="AQ381" s="4">
        <f>ROUND(AQ373+AQ380,5)</f>
        <v>1065</v>
      </c>
      <c r="AR381" s="4">
        <f>ROUND((AP381-AQ381),5)</f>
        <v>-9.9</v>
      </c>
      <c r="AS381" s="5">
        <f>ROUND(IF(AQ381=0, IF(AP381=0, 0, 1), AP381/AQ381),5)</f>
        <v>0.99070000000000003</v>
      </c>
      <c r="AT381" s="4">
        <f>ROUND(AT373+AT380,5)</f>
        <v>440</v>
      </c>
      <c r="AU381" s="4">
        <f>ROUND(AU373+AU380,5)</f>
        <v>1065</v>
      </c>
      <c r="AV381" s="4">
        <f>ROUND((AT381-AU381),5)</f>
        <v>-625</v>
      </c>
      <c r="AW381" s="5">
        <f>ROUND(IF(AU381=0, IF(AT381=0, 0, 1), AT381/AU381),5)</f>
        <v>0.41315000000000002</v>
      </c>
      <c r="AX381" s="4">
        <f>ROUND(AX373+AX380,5)</f>
        <v>440</v>
      </c>
      <c r="AY381" s="4">
        <f>ROUND(AY373+AY380,5)</f>
        <v>1065</v>
      </c>
      <c r="AZ381" s="4">
        <f>ROUND((AX381-AY381),5)</f>
        <v>-625</v>
      </c>
      <c r="BA381" s="5">
        <f>ROUND(IF(AY381=0, IF(AX381=0, 0, 1), AX381/AY381),5)</f>
        <v>0.41315000000000002</v>
      </c>
      <c r="BB381" s="5"/>
      <c r="BC381" s="4">
        <f>ROUND(J381+N381+R381+V381+Z381+AD381+AH381+AL381+AP381+AT381+AX381,5)</f>
        <v>7164.69</v>
      </c>
      <c r="BD381" s="4">
        <f>ROUND(K381+O381+S381+W381+AA381+AE381+AI381+AM381+AQ381+AU381+AY381,5)</f>
        <v>11715</v>
      </c>
      <c r="BE381" s="4">
        <f>ROUND((BC381-BD381),5)</f>
        <v>-4550.3100000000004</v>
      </c>
      <c r="BF381" s="5">
        <f>ROUND(IF(BD381=0, IF(BC381=0, 0, 1), BC381/BD381),5)</f>
        <v>0.61158000000000001</v>
      </c>
    </row>
    <row r="382" spans="1:58" x14ac:dyDescent="0.35">
      <c r="A382" s="1"/>
      <c r="B382" s="1"/>
      <c r="C382" s="1"/>
      <c r="D382" s="1"/>
      <c r="E382" s="1"/>
      <c r="F382" s="1" t="s">
        <v>391</v>
      </c>
      <c r="G382" s="1"/>
      <c r="H382" s="1"/>
      <c r="I382" s="1"/>
      <c r="J382" s="4"/>
      <c r="K382" s="4"/>
      <c r="L382" s="4"/>
      <c r="M382" s="5"/>
      <c r="N382" s="4"/>
      <c r="O382" s="4"/>
      <c r="P382" s="4"/>
      <c r="Q382" s="5"/>
      <c r="R382" s="4"/>
      <c r="S382" s="4"/>
      <c r="T382" s="4"/>
      <c r="U382" s="5"/>
      <c r="V382" s="4"/>
      <c r="W382" s="4"/>
      <c r="X382" s="4"/>
      <c r="Y382" s="5"/>
      <c r="Z382" s="4"/>
      <c r="AA382" s="4"/>
      <c r="AB382" s="4"/>
      <c r="AC382" s="5"/>
      <c r="AD382" s="4"/>
      <c r="AE382" s="4"/>
      <c r="AF382" s="4"/>
      <c r="AG382" s="5"/>
      <c r="AH382" s="4"/>
      <c r="AI382" s="4"/>
      <c r="AJ382" s="4"/>
      <c r="AK382" s="5"/>
      <c r="AL382" s="4"/>
      <c r="AM382" s="4"/>
      <c r="AN382" s="4"/>
      <c r="AO382" s="5"/>
      <c r="AP382" s="4"/>
      <c r="AQ382" s="4"/>
      <c r="AR382" s="4"/>
      <c r="AS382" s="5"/>
      <c r="AT382" s="4"/>
      <c r="AU382" s="4"/>
      <c r="AV382" s="4"/>
      <c r="AW382" s="5"/>
      <c r="AX382" s="4"/>
      <c r="AY382" s="4"/>
      <c r="AZ382" s="4"/>
      <c r="BA382" s="5"/>
      <c r="BB382" s="5"/>
      <c r="BC382" s="4"/>
      <c r="BD382" s="4"/>
      <c r="BE382" s="4"/>
      <c r="BF382" s="5"/>
    </row>
    <row r="383" spans="1:58" x14ac:dyDescent="0.35">
      <c r="A383" s="1"/>
      <c r="B383" s="1"/>
      <c r="C383" s="1"/>
      <c r="D383" s="1"/>
      <c r="E383" s="1"/>
      <c r="F383" s="1"/>
      <c r="G383" s="1" t="s">
        <v>392</v>
      </c>
      <c r="H383" s="1"/>
      <c r="I383" s="1"/>
      <c r="J383" s="4">
        <v>0</v>
      </c>
      <c r="K383" s="4">
        <v>300</v>
      </c>
      <c r="L383" s="4">
        <f>ROUND((J383-K383),5)</f>
        <v>-300</v>
      </c>
      <c r="M383" s="5">
        <f>ROUND(IF(K383=0, IF(J383=0, 0, 1), J383/K383),5)</f>
        <v>0</v>
      </c>
      <c r="N383" s="4">
        <v>0</v>
      </c>
      <c r="O383" s="4">
        <v>0</v>
      </c>
      <c r="P383" s="4">
        <f>ROUND((N383-O383),5)</f>
        <v>0</v>
      </c>
      <c r="Q383" s="5">
        <f>ROUND(IF(O383=0, IF(N383=0, 0, 1), N383/O383),5)</f>
        <v>0</v>
      </c>
      <c r="R383" s="4">
        <v>0</v>
      </c>
      <c r="S383" s="4">
        <v>0</v>
      </c>
      <c r="T383" s="4">
        <f>ROUND((R383-S383),5)</f>
        <v>0</v>
      </c>
      <c r="U383" s="5">
        <f>ROUND(IF(S383=0, IF(R383=0, 0, 1), R383/S383),5)</f>
        <v>0</v>
      </c>
      <c r="V383" s="4">
        <v>0</v>
      </c>
      <c r="W383" s="4">
        <v>0</v>
      </c>
      <c r="X383" s="4">
        <f>ROUND((V383-W383),5)</f>
        <v>0</v>
      </c>
      <c r="Y383" s="5">
        <f>ROUND(IF(W383=0, IF(V383=0, 0, 1), V383/W383),5)</f>
        <v>0</v>
      </c>
      <c r="Z383" s="4">
        <v>0</v>
      </c>
      <c r="AA383" s="4">
        <v>0</v>
      </c>
      <c r="AB383" s="4">
        <f>ROUND((Z383-AA383),5)</f>
        <v>0</v>
      </c>
      <c r="AC383" s="5">
        <f>ROUND(IF(AA383=0, IF(Z383=0, 0, 1), Z383/AA383),5)</f>
        <v>0</v>
      </c>
      <c r="AD383" s="4">
        <v>0</v>
      </c>
      <c r="AE383" s="4">
        <v>0</v>
      </c>
      <c r="AF383" s="4">
        <f>ROUND((AD383-AE383),5)</f>
        <v>0</v>
      </c>
      <c r="AG383" s="5">
        <f>ROUND(IF(AE383=0, IF(AD383=0, 0, 1), AD383/AE383),5)</f>
        <v>0</v>
      </c>
      <c r="AH383" s="4">
        <v>0</v>
      </c>
      <c r="AI383" s="4"/>
      <c r="AJ383" s="4"/>
      <c r="AK383" s="5"/>
      <c r="AL383" s="4">
        <v>150</v>
      </c>
      <c r="AM383" s="4"/>
      <c r="AN383" s="4"/>
      <c r="AO383" s="5"/>
      <c r="AP383" s="4">
        <v>0</v>
      </c>
      <c r="AQ383" s="4"/>
      <c r="AR383" s="4"/>
      <c r="AS383" s="5"/>
      <c r="AT383" s="4">
        <v>0</v>
      </c>
      <c r="AU383" s="4"/>
      <c r="AV383" s="4"/>
      <c r="AW383" s="5"/>
      <c r="AX383" s="4">
        <v>0</v>
      </c>
      <c r="AY383" s="4"/>
      <c r="AZ383" s="4"/>
      <c r="BA383" s="5"/>
      <c r="BB383" s="5"/>
      <c r="BC383" s="4">
        <f>ROUND(J383+N383+R383+V383+Z383+AD383+AH383+AL383+AP383+AT383+AX383,5)</f>
        <v>150</v>
      </c>
      <c r="BD383" s="4">
        <f>ROUND(K383+O383+S383+W383+AA383+AE383+AI383+AM383+AQ383+AU383+AY383,5)</f>
        <v>300</v>
      </c>
      <c r="BE383" s="4">
        <f>ROUND((BC383-BD383),5)</f>
        <v>-150</v>
      </c>
      <c r="BF383" s="5">
        <f>ROUND(IF(BD383=0, IF(BC383=0, 0, 1), BC383/BD383),5)</f>
        <v>0.5</v>
      </c>
    </row>
    <row r="384" spans="1:58" x14ac:dyDescent="0.35">
      <c r="A384" s="1"/>
      <c r="B384" s="1"/>
      <c r="C384" s="1"/>
      <c r="D384" s="1"/>
      <c r="E384" s="1"/>
      <c r="F384" s="1"/>
      <c r="G384" s="1" t="s">
        <v>393</v>
      </c>
      <c r="H384" s="1"/>
      <c r="I384" s="1"/>
      <c r="J384" s="4"/>
      <c r="K384" s="4"/>
      <c r="L384" s="4"/>
      <c r="M384" s="5"/>
      <c r="N384" s="4"/>
      <c r="O384" s="4"/>
      <c r="P384" s="4"/>
      <c r="Q384" s="5"/>
      <c r="R384" s="4"/>
      <c r="S384" s="4"/>
      <c r="T384" s="4"/>
      <c r="U384" s="5"/>
      <c r="V384" s="4"/>
      <c r="W384" s="4"/>
      <c r="X384" s="4"/>
      <c r="Y384" s="5"/>
      <c r="Z384" s="4"/>
      <c r="AA384" s="4"/>
      <c r="AB384" s="4"/>
      <c r="AC384" s="5"/>
      <c r="AD384" s="4"/>
      <c r="AE384" s="4"/>
      <c r="AF384" s="4"/>
      <c r="AG384" s="5"/>
      <c r="AH384" s="4"/>
      <c r="AI384" s="4"/>
      <c r="AJ384" s="4"/>
      <c r="AK384" s="5"/>
      <c r="AL384" s="4"/>
      <c r="AM384" s="4"/>
      <c r="AN384" s="4"/>
      <c r="AO384" s="5"/>
      <c r="AP384" s="4"/>
      <c r="AQ384" s="4"/>
      <c r="AR384" s="4"/>
      <c r="AS384" s="5"/>
      <c r="AT384" s="4"/>
      <c r="AU384" s="4"/>
      <c r="AV384" s="4"/>
      <c r="AW384" s="5"/>
      <c r="AX384" s="4"/>
      <c r="AY384" s="4"/>
      <c r="AZ384" s="4"/>
      <c r="BA384" s="5"/>
      <c r="BB384" s="5"/>
      <c r="BC384" s="4"/>
      <c r="BD384" s="4"/>
      <c r="BE384" s="4"/>
      <c r="BF384" s="5"/>
    </row>
    <row r="385" spans="1:58" ht="15" thickBot="1" x14ac:dyDescent="0.4">
      <c r="A385" s="1"/>
      <c r="B385" s="1"/>
      <c r="C385" s="1"/>
      <c r="D385" s="1"/>
      <c r="E385" s="1"/>
      <c r="F385" s="1"/>
      <c r="G385" s="1"/>
      <c r="H385" s="1" t="s">
        <v>394</v>
      </c>
      <c r="I385" s="1"/>
      <c r="J385" s="8">
        <v>150</v>
      </c>
      <c r="K385" s="8">
        <v>145.87</v>
      </c>
      <c r="L385" s="8">
        <f>ROUND((J385-K385),5)</f>
        <v>4.13</v>
      </c>
      <c r="M385" s="9">
        <f>ROUND(IF(K385=0, IF(J385=0, 0, 1), J385/K385),5)</f>
        <v>1.0283100000000001</v>
      </c>
      <c r="N385" s="8">
        <v>116</v>
      </c>
      <c r="O385" s="8">
        <v>145.83000000000001</v>
      </c>
      <c r="P385" s="8">
        <f>ROUND((N385-O385),5)</f>
        <v>-29.83</v>
      </c>
      <c r="Q385" s="9">
        <f>ROUND(IF(O385=0, IF(N385=0, 0, 1), N385/O385),5)</f>
        <v>0.79544999999999999</v>
      </c>
      <c r="R385" s="8">
        <v>0</v>
      </c>
      <c r="S385" s="8">
        <v>145.83000000000001</v>
      </c>
      <c r="T385" s="8">
        <f>ROUND((R385-S385),5)</f>
        <v>-145.83000000000001</v>
      </c>
      <c r="U385" s="9">
        <f>ROUND(IF(S385=0, IF(R385=0, 0, 1), R385/S385),5)</f>
        <v>0</v>
      </c>
      <c r="V385" s="8">
        <v>63</v>
      </c>
      <c r="W385" s="8">
        <v>145.83000000000001</v>
      </c>
      <c r="X385" s="8">
        <f>ROUND((V385-W385),5)</f>
        <v>-82.83</v>
      </c>
      <c r="Y385" s="9">
        <f>ROUND(IF(W385=0, IF(V385=0, 0, 1), V385/W385),5)</f>
        <v>0.43201000000000001</v>
      </c>
      <c r="Z385" s="8">
        <v>62</v>
      </c>
      <c r="AA385" s="8">
        <v>145.83000000000001</v>
      </c>
      <c r="AB385" s="8">
        <f>ROUND((Z385-AA385),5)</f>
        <v>-83.83</v>
      </c>
      <c r="AC385" s="9">
        <f>ROUND(IF(AA385=0, IF(Z385=0, 0, 1), Z385/AA385),5)</f>
        <v>0.42514999999999997</v>
      </c>
      <c r="AD385" s="8">
        <v>31</v>
      </c>
      <c r="AE385" s="8">
        <v>145.83000000000001</v>
      </c>
      <c r="AF385" s="8">
        <f>ROUND((AD385-AE385),5)</f>
        <v>-114.83</v>
      </c>
      <c r="AG385" s="9">
        <f>ROUND(IF(AE385=0, IF(AD385=0, 0, 1), AD385/AE385),5)</f>
        <v>0.21257999999999999</v>
      </c>
      <c r="AH385" s="8">
        <v>0</v>
      </c>
      <c r="AI385" s="8">
        <v>145.83000000000001</v>
      </c>
      <c r="AJ385" s="8">
        <f>ROUND((AH385-AI385),5)</f>
        <v>-145.83000000000001</v>
      </c>
      <c r="AK385" s="9">
        <f>ROUND(IF(AI385=0, IF(AH385=0, 0, 1), AH385/AI385),5)</f>
        <v>0</v>
      </c>
      <c r="AL385" s="8">
        <v>45</v>
      </c>
      <c r="AM385" s="8">
        <v>145.83000000000001</v>
      </c>
      <c r="AN385" s="8">
        <f>ROUND((AL385-AM385),5)</f>
        <v>-100.83</v>
      </c>
      <c r="AO385" s="9">
        <f>ROUND(IF(AM385=0, IF(AL385=0, 0, 1), AL385/AM385),5)</f>
        <v>0.30858000000000002</v>
      </c>
      <c r="AP385" s="8">
        <v>75</v>
      </c>
      <c r="AQ385" s="8">
        <v>145.83000000000001</v>
      </c>
      <c r="AR385" s="8">
        <f>ROUND((AP385-AQ385),5)</f>
        <v>-70.83</v>
      </c>
      <c r="AS385" s="9">
        <f>ROUND(IF(AQ385=0, IF(AP385=0, 0, 1), AP385/AQ385),5)</f>
        <v>0.51429999999999998</v>
      </c>
      <c r="AT385" s="8">
        <v>60</v>
      </c>
      <c r="AU385" s="8">
        <v>145.83000000000001</v>
      </c>
      <c r="AV385" s="8">
        <f>ROUND((AT385-AU385),5)</f>
        <v>-85.83</v>
      </c>
      <c r="AW385" s="9">
        <f>ROUND(IF(AU385=0, IF(AT385=0, 0, 1), AT385/AU385),5)</f>
        <v>0.41143999999999997</v>
      </c>
      <c r="AX385" s="8">
        <v>0</v>
      </c>
      <c r="AY385" s="8">
        <v>145.83000000000001</v>
      </c>
      <c r="AZ385" s="8">
        <f>ROUND((AX385-AY385),5)</f>
        <v>-145.83000000000001</v>
      </c>
      <c r="BA385" s="9">
        <f>ROUND(IF(AY385=0, IF(AX385=0, 0, 1), AX385/AY385),5)</f>
        <v>0</v>
      </c>
      <c r="BB385" s="9"/>
      <c r="BC385" s="8">
        <f>ROUND(J385+N385+R385+V385+Z385+AD385+AH385+AL385+AP385+AT385+AX385,5)</f>
        <v>602</v>
      </c>
      <c r="BD385" s="8">
        <f>ROUND(K385+O385+S385+W385+AA385+AE385+AI385+AM385+AQ385+AU385+AY385,5)</f>
        <v>1604.17</v>
      </c>
      <c r="BE385" s="8">
        <f>ROUND((BC385-BD385),5)</f>
        <v>-1002.17</v>
      </c>
      <c r="BF385" s="9">
        <f>ROUND(IF(BD385=0, IF(BC385=0, 0, 1), BC385/BD385),5)</f>
        <v>0.37526999999999999</v>
      </c>
    </row>
    <row r="386" spans="1:58" ht="15" thickBot="1" x14ac:dyDescent="0.4">
      <c r="A386" s="1"/>
      <c r="B386" s="1"/>
      <c r="C386" s="1"/>
      <c r="D386" s="1"/>
      <c r="E386" s="1"/>
      <c r="F386" s="1"/>
      <c r="G386" s="1" t="s">
        <v>395</v>
      </c>
      <c r="H386" s="1"/>
      <c r="I386" s="1"/>
      <c r="J386" s="12">
        <f>ROUND(SUM(J384:J385),5)</f>
        <v>150</v>
      </c>
      <c r="K386" s="12">
        <f>ROUND(SUM(K384:K385),5)</f>
        <v>145.87</v>
      </c>
      <c r="L386" s="12">
        <f>ROUND((J386-K386),5)</f>
        <v>4.13</v>
      </c>
      <c r="M386" s="13">
        <f>ROUND(IF(K386=0, IF(J386=0, 0, 1), J386/K386),5)</f>
        <v>1.0283100000000001</v>
      </c>
      <c r="N386" s="12">
        <f>ROUND(SUM(N384:N385),5)</f>
        <v>116</v>
      </c>
      <c r="O386" s="12">
        <f>ROUND(SUM(O384:O385),5)</f>
        <v>145.83000000000001</v>
      </c>
      <c r="P386" s="12">
        <f>ROUND((N386-O386),5)</f>
        <v>-29.83</v>
      </c>
      <c r="Q386" s="13">
        <f>ROUND(IF(O386=0, IF(N386=0, 0, 1), N386/O386),5)</f>
        <v>0.79544999999999999</v>
      </c>
      <c r="R386" s="12">
        <f>ROUND(SUM(R384:R385),5)</f>
        <v>0</v>
      </c>
      <c r="S386" s="12">
        <f>ROUND(SUM(S384:S385),5)</f>
        <v>145.83000000000001</v>
      </c>
      <c r="T386" s="12">
        <f>ROUND((R386-S386),5)</f>
        <v>-145.83000000000001</v>
      </c>
      <c r="U386" s="13">
        <f>ROUND(IF(S386=0, IF(R386=0, 0, 1), R386/S386),5)</f>
        <v>0</v>
      </c>
      <c r="V386" s="12">
        <f>ROUND(SUM(V384:V385),5)</f>
        <v>63</v>
      </c>
      <c r="W386" s="12">
        <f>ROUND(SUM(W384:W385),5)</f>
        <v>145.83000000000001</v>
      </c>
      <c r="X386" s="12">
        <f>ROUND((V386-W386),5)</f>
        <v>-82.83</v>
      </c>
      <c r="Y386" s="13">
        <f>ROUND(IF(W386=0, IF(V386=0, 0, 1), V386/W386),5)</f>
        <v>0.43201000000000001</v>
      </c>
      <c r="Z386" s="12">
        <f>ROUND(SUM(Z384:Z385),5)</f>
        <v>62</v>
      </c>
      <c r="AA386" s="12">
        <f>ROUND(SUM(AA384:AA385),5)</f>
        <v>145.83000000000001</v>
      </c>
      <c r="AB386" s="12">
        <f>ROUND((Z386-AA386),5)</f>
        <v>-83.83</v>
      </c>
      <c r="AC386" s="13">
        <f>ROUND(IF(AA386=0, IF(Z386=0, 0, 1), Z386/AA386),5)</f>
        <v>0.42514999999999997</v>
      </c>
      <c r="AD386" s="12">
        <f>ROUND(SUM(AD384:AD385),5)</f>
        <v>31</v>
      </c>
      <c r="AE386" s="12">
        <f>ROUND(SUM(AE384:AE385),5)</f>
        <v>145.83000000000001</v>
      </c>
      <c r="AF386" s="12">
        <f>ROUND((AD386-AE386),5)</f>
        <v>-114.83</v>
      </c>
      <c r="AG386" s="13">
        <f>ROUND(IF(AE386=0, IF(AD386=0, 0, 1), AD386/AE386),5)</f>
        <v>0.21257999999999999</v>
      </c>
      <c r="AH386" s="12">
        <f>ROUND(SUM(AH384:AH385),5)</f>
        <v>0</v>
      </c>
      <c r="AI386" s="12">
        <f>ROUND(SUM(AI384:AI385),5)</f>
        <v>145.83000000000001</v>
      </c>
      <c r="AJ386" s="12">
        <f>ROUND((AH386-AI386),5)</f>
        <v>-145.83000000000001</v>
      </c>
      <c r="AK386" s="13">
        <f>ROUND(IF(AI386=0, IF(AH386=0, 0, 1), AH386/AI386),5)</f>
        <v>0</v>
      </c>
      <c r="AL386" s="12">
        <f>ROUND(SUM(AL384:AL385),5)</f>
        <v>45</v>
      </c>
      <c r="AM386" s="12">
        <f>ROUND(SUM(AM384:AM385),5)</f>
        <v>145.83000000000001</v>
      </c>
      <c r="AN386" s="12">
        <f>ROUND((AL386-AM386),5)</f>
        <v>-100.83</v>
      </c>
      <c r="AO386" s="13">
        <f>ROUND(IF(AM386=0, IF(AL386=0, 0, 1), AL386/AM386),5)</f>
        <v>0.30858000000000002</v>
      </c>
      <c r="AP386" s="12">
        <f>ROUND(SUM(AP384:AP385),5)</f>
        <v>75</v>
      </c>
      <c r="AQ386" s="12">
        <f>ROUND(SUM(AQ384:AQ385),5)</f>
        <v>145.83000000000001</v>
      </c>
      <c r="AR386" s="12">
        <f>ROUND((AP386-AQ386),5)</f>
        <v>-70.83</v>
      </c>
      <c r="AS386" s="13">
        <f>ROUND(IF(AQ386=0, IF(AP386=0, 0, 1), AP386/AQ386),5)</f>
        <v>0.51429999999999998</v>
      </c>
      <c r="AT386" s="12">
        <f>ROUND(SUM(AT384:AT385),5)</f>
        <v>60</v>
      </c>
      <c r="AU386" s="12">
        <f>ROUND(SUM(AU384:AU385),5)</f>
        <v>145.83000000000001</v>
      </c>
      <c r="AV386" s="12">
        <f>ROUND((AT386-AU386),5)</f>
        <v>-85.83</v>
      </c>
      <c r="AW386" s="13">
        <f>ROUND(IF(AU386=0, IF(AT386=0, 0, 1), AT386/AU386),5)</f>
        <v>0.41143999999999997</v>
      </c>
      <c r="AX386" s="12">
        <f>ROUND(SUM(AX384:AX385),5)</f>
        <v>0</v>
      </c>
      <c r="AY386" s="12">
        <f>ROUND(SUM(AY384:AY385),5)</f>
        <v>145.83000000000001</v>
      </c>
      <c r="AZ386" s="12">
        <f>ROUND((AX386-AY386),5)</f>
        <v>-145.83000000000001</v>
      </c>
      <c r="BA386" s="13">
        <f>ROUND(IF(AY386=0, IF(AX386=0, 0, 1), AX386/AY386),5)</f>
        <v>0</v>
      </c>
      <c r="BB386" s="13"/>
      <c r="BC386" s="12">
        <f>ROUND(J386+N386+R386+V386+Z386+AD386+AH386+AL386+AP386+AT386+AX386,5)</f>
        <v>602</v>
      </c>
      <c r="BD386" s="12">
        <f>ROUND(K386+O386+S386+W386+AA386+AE386+AI386+AM386+AQ386+AU386+AY386,5)</f>
        <v>1604.17</v>
      </c>
      <c r="BE386" s="12">
        <f>ROUND((BC386-BD386),5)</f>
        <v>-1002.17</v>
      </c>
      <c r="BF386" s="13">
        <f>ROUND(IF(BD386=0, IF(BC386=0, 0, 1), BC386/BD386),5)</f>
        <v>0.37526999999999999</v>
      </c>
    </row>
    <row r="387" spans="1:58" ht="15" thickBot="1" x14ac:dyDescent="0.4">
      <c r="A387" s="1"/>
      <c r="B387" s="1"/>
      <c r="C387" s="1"/>
      <c r="D387" s="1"/>
      <c r="E387" s="1"/>
      <c r="F387" s="1" t="s">
        <v>396</v>
      </c>
      <c r="G387" s="1"/>
      <c r="H387" s="1"/>
      <c r="I387" s="1"/>
      <c r="J387" s="10">
        <f>ROUND(SUM(J382:J383)+J386,5)</f>
        <v>150</v>
      </c>
      <c r="K387" s="10">
        <f>ROUND(SUM(K382:K383)+K386,5)</f>
        <v>445.87</v>
      </c>
      <c r="L387" s="10">
        <f>ROUND((J387-K387),5)</f>
        <v>-295.87</v>
      </c>
      <c r="M387" s="11">
        <f>ROUND(IF(K387=0, IF(J387=0, 0, 1), J387/K387),5)</f>
        <v>0.33642</v>
      </c>
      <c r="N387" s="10">
        <f>ROUND(SUM(N382:N383)+N386,5)</f>
        <v>116</v>
      </c>
      <c r="O387" s="10">
        <f>ROUND(SUM(O382:O383)+O386,5)</f>
        <v>145.83000000000001</v>
      </c>
      <c r="P387" s="10">
        <f>ROUND((N387-O387),5)</f>
        <v>-29.83</v>
      </c>
      <c r="Q387" s="11">
        <f>ROUND(IF(O387=0, IF(N387=0, 0, 1), N387/O387),5)</f>
        <v>0.79544999999999999</v>
      </c>
      <c r="R387" s="10">
        <f>ROUND(SUM(R382:R383)+R386,5)</f>
        <v>0</v>
      </c>
      <c r="S387" s="10">
        <f>ROUND(SUM(S382:S383)+S386,5)</f>
        <v>145.83000000000001</v>
      </c>
      <c r="T387" s="10">
        <f>ROUND((R387-S387),5)</f>
        <v>-145.83000000000001</v>
      </c>
      <c r="U387" s="11">
        <f>ROUND(IF(S387=0, IF(R387=0, 0, 1), R387/S387),5)</f>
        <v>0</v>
      </c>
      <c r="V387" s="10">
        <f>ROUND(SUM(V382:V383)+V386,5)</f>
        <v>63</v>
      </c>
      <c r="W387" s="10">
        <f>ROUND(SUM(W382:W383)+W386,5)</f>
        <v>145.83000000000001</v>
      </c>
      <c r="X387" s="10">
        <f>ROUND((V387-W387),5)</f>
        <v>-82.83</v>
      </c>
      <c r="Y387" s="11">
        <f>ROUND(IF(W387=0, IF(V387=0, 0, 1), V387/W387),5)</f>
        <v>0.43201000000000001</v>
      </c>
      <c r="Z387" s="10">
        <f>ROUND(SUM(Z382:Z383)+Z386,5)</f>
        <v>62</v>
      </c>
      <c r="AA387" s="10">
        <f>ROUND(SUM(AA382:AA383)+AA386,5)</f>
        <v>145.83000000000001</v>
      </c>
      <c r="AB387" s="10">
        <f>ROUND((Z387-AA387),5)</f>
        <v>-83.83</v>
      </c>
      <c r="AC387" s="11">
        <f>ROUND(IF(AA387=0, IF(Z387=0, 0, 1), Z387/AA387),5)</f>
        <v>0.42514999999999997</v>
      </c>
      <c r="AD387" s="10">
        <f>ROUND(SUM(AD382:AD383)+AD386,5)</f>
        <v>31</v>
      </c>
      <c r="AE387" s="10">
        <f>ROUND(SUM(AE382:AE383)+AE386,5)</f>
        <v>145.83000000000001</v>
      </c>
      <c r="AF387" s="10">
        <f>ROUND((AD387-AE387),5)</f>
        <v>-114.83</v>
      </c>
      <c r="AG387" s="11">
        <f>ROUND(IF(AE387=0, IF(AD387=0, 0, 1), AD387/AE387),5)</f>
        <v>0.21257999999999999</v>
      </c>
      <c r="AH387" s="10">
        <f>ROUND(SUM(AH382:AH383)+AH386,5)</f>
        <v>0</v>
      </c>
      <c r="AI387" s="10">
        <f>ROUND(SUM(AI382:AI383)+AI386,5)</f>
        <v>145.83000000000001</v>
      </c>
      <c r="AJ387" s="10">
        <f>ROUND((AH387-AI387),5)</f>
        <v>-145.83000000000001</v>
      </c>
      <c r="AK387" s="11">
        <f>ROUND(IF(AI387=0, IF(AH387=0, 0, 1), AH387/AI387),5)</f>
        <v>0</v>
      </c>
      <c r="AL387" s="10">
        <f>ROUND(SUM(AL382:AL383)+AL386,5)</f>
        <v>195</v>
      </c>
      <c r="AM387" s="10">
        <f>ROUND(SUM(AM382:AM383)+AM386,5)</f>
        <v>145.83000000000001</v>
      </c>
      <c r="AN387" s="10">
        <f>ROUND((AL387-AM387),5)</f>
        <v>49.17</v>
      </c>
      <c r="AO387" s="11">
        <f>ROUND(IF(AM387=0, IF(AL387=0, 0, 1), AL387/AM387),5)</f>
        <v>1.33717</v>
      </c>
      <c r="AP387" s="10">
        <f>ROUND(SUM(AP382:AP383)+AP386,5)</f>
        <v>75</v>
      </c>
      <c r="AQ387" s="10">
        <f>ROUND(SUM(AQ382:AQ383)+AQ386,5)</f>
        <v>145.83000000000001</v>
      </c>
      <c r="AR387" s="10">
        <f>ROUND((AP387-AQ387),5)</f>
        <v>-70.83</v>
      </c>
      <c r="AS387" s="11">
        <f>ROUND(IF(AQ387=0, IF(AP387=0, 0, 1), AP387/AQ387),5)</f>
        <v>0.51429999999999998</v>
      </c>
      <c r="AT387" s="10">
        <f>ROUND(SUM(AT382:AT383)+AT386,5)</f>
        <v>60</v>
      </c>
      <c r="AU387" s="10">
        <f>ROUND(SUM(AU382:AU383)+AU386,5)</f>
        <v>145.83000000000001</v>
      </c>
      <c r="AV387" s="10">
        <f>ROUND((AT387-AU387),5)</f>
        <v>-85.83</v>
      </c>
      <c r="AW387" s="11">
        <f>ROUND(IF(AU387=0, IF(AT387=0, 0, 1), AT387/AU387),5)</f>
        <v>0.41143999999999997</v>
      </c>
      <c r="AX387" s="10">
        <f>ROUND(SUM(AX382:AX383)+AX386,5)</f>
        <v>0</v>
      </c>
      <c r="AY387" s="10">
        <f>ROUND(SUM(AY382:AY383)+AY386,5)</f>
        <v>145.83000000000001</v>
      </c>
      <c r="AZ387" s="10">
        <f>ROUND((AX387-AY387),5)</f>
        <v>-145.83000000000001</v>
      </c>
      <c r="BA387" s="11">
        <f>ROUND(IF(AY387=0, IF(AX387=0, 0, 1), AX387/AY387),5)</f>
        <v>0</v>
      </c>
      <c r="BB387" s="11"/>
      <c r="BC387" s="10">
        <f>ROUND(J387+N387+R387+V387+Z387+AD387+AH387+AL387+AP387+AT387+AX387,5)</f>
        <v>752</v>
      </c>
      <c r="BD387" s="10">
        <f>ROUND(K387+O387+S387+W387+AA387+AE387+AI387+AM387+AQ387+AU387+AY387,5)</f>
        <v>1904.17</v>
      </c>
      <c r="BE387" s="10">
        <f>ROUND((BC387-BD387),5)</f>
        <v>-1152.17</v>
      </c>
      <c r="BF387" s="11">
        <f>ROUND(IF(BD387=0, IF(BC387=0, 0, 1), BC387/BD387),5)</f>
        <v>0.39491999999999999</v>
      </c>
    </row>
    <row r="388" spans="1:58" x14ac:dyDescent="0.35">
      <c r="A388" s="1"/>
      <c r="B388" s="1"/>
      <c r="C388" s="1"/>
      <c r="D388" s="1"/>
      <c r="E388" s="1" t="s">
        <v>397</v>
      </c>
      <c r="F388" s="1"/>
      <c r="G388" s="1"/>
      <c r="H388" s="1"/>
      <c r="I388" s="1"/>
      <c r="J388" s="4">
        <f>ROUND(J372+J381+J387,5)</f>
        <v>965</v>
      </c>
      <c r="K388" s="4">
        <f>ROUND(K372+K381+K387,5)</f>
        <v>1510.87</v>
      </c>
      <c r="L388" s="4">
        <f>ROUND((J388-K388),5)</f>
        <v>-545.87</v>
      </c>
      <c r="M388" s="5">
        <f>ROUND(IF(K388=0, IF(J388=0, 0, 1), J388/K388),5)</f>
        <v>0.63870000000000005</v>
      </c>
      <c r="N388" s="4">
        <f>ROUND(N372+N381+N387,5)</f>
        <v>556</v>
      </c>
      <c r="O388" s="4">
        <f>ROUND(O372+O381+O387,5)</f>
        <v>1210.83</v>
      </c>
      <c r="P388" s="4">
        <f>ROUND((N388-O388),5)</f>
        <v>-654.83000000000004</v>
      </c>
      <c r="Q388" s="5">
        <f>ROUND(IF(O388=0, IF(N388=0, 0, 1), N388/O388),5)</f>
        <v>0.45918999999999999</v>
      </c>
      <c r="R388" s="4">
        <f>ROUND(R372+R381+R387,5)</f>
        <v>440</v>
      </c>
      <c r="S388" s="4">
        <f>ROUND(S372+S381+S387,5)</f>
        <v>1210.83</v>
      </c>
      <c r="T388" s="4">
        <f>ROUND((R388-S388),5)</f>
        <v>-770.83</v>
      </c>
      <c r="U388" s="5">
        <f>ROUND(IF(S388=0, IF(R388=0, 0, 1), R388/S388),5)</f>
        <v>0.36338999999999999</v>
      </c>
      <c r="V388" s="4">
        <f>ROUND(V372+V381+V387,5)</f>
        <v>503</v>
      </c>
      <c r="W388" s="4">
        <f>ROUND(W372+W381+W387,5)</f>
        <v>1210.83</v>
      </c>
      <c r="X388" s="4">
        <f>ROUND((V388-W388),5)</f>
        <v>-707.83</v>
      </c>
      <c r="Y388" s="5">
        <f>ROUND(IF(W388=0, IF(V388=0, 0, 1), V388/W388),5)</f>
        <v>0.41542000000000001</v>
      </c>
      <c r="Z388" s="4">
        <f>ROUND(Z372+Z381+Z387,5)</f>
        <v>722</v>
      </c>
      <c r="AA388" s="4">
        <f>ROUND(AA372+AA381+AA387,5)</f>
        <v>1210.83</v>
      </c>
      <c r="AB388" s="4">
        <f>ROUND((Z388-AA388),5)</f>
        <v>-488.83</v>
      </c>
      <c r="AC388" s="5">
        <f>ROUND(IF(AA388=0, IF(Z388=0, 0, 1), Z388/AA388),5)</f>
        <v>0.59628999999999999</v>
      </c>
      <c r="AD388" s="4">
        <f>ROUND(AD372+AD381+AD387,5)</f>
        <v>1058.2</v>
      </c>
      <c r="AE388" s="4">
        <f>ROUND(AE372+AE381+AE387,5)</f>
        <v>1210.83</v>
      </c>
      <c r="AF388" s="4">
        <f>ROUND((AD388-AE388),5)</f>
        <v>-152.63</v>
      </c>
      <c r="AG388" s="5">
        <f>ROUND(IF(AE388=0, IF(AD388=0, 0, 1), AD388/AE388),5)</f>
        <v>0.87395</v>
      </c>
      <c r="AH388" s="4">
        <f>ROUND(AH372+AH381+AH387,5)</f>
        <v>660</v>
      </c>
      <c r="AI388" s="4">
        <f>ROUND(AI372+AI381+AI387,5)</f>
        <v>1210.83</v>
      </c>
      <c r="AJ388" s="4">
        <f>ROUND((AH388-AI388),5)</f>
        <v>-550.83000000000004</v>
      </c>
      <c r="AK388" s="5">
        <f>ROUND(IF(AI388=0, IF(AH388=0, 0, 1), AH388/AI388),5)</f>
        <v>0.54508000000000001</v>
      </c>
      <c r="AL388" s="4">
        <f>ROUND(AL372+AL381+AL387,5)</f>
        <v>942.39</v>
      </c>
      <c r="AM388" s="4">
        <f>ROUND(AM372+AM381+AM387,5)</f>
        <v>1210.83</v>
      </c>
      <c r="AN388" s="4">
        <f>ROUND((AL388-AM388),5)</f>
        <v>-268.44</v>
      </c>
      <c r="AO388" s="5">
        <f>ROUND(IF(AM388=0, IF(AL388=0, 0, 1), AL388/AM388),5)</f>
        <v>0.77829999999999999</v>
      </c>
      <c r="AP388" s="4">
        <f>ROUND(AP372+AP381+AP387,5)</f>
        <v>1130.0999999999999</v>
      </c>
      <c r="AQ388" s="4">
        <f>ROUND(AQ372+AQ381+AQ387,5)</f>
        <v>1210.83</v>
      </c>
      <c r="AR388" s="4">
        <f>ROUND((AP388-AQ388),5)</f>
        <v>-80.73</v>
      </c>
      <c r="AS388" s="5">
        <f>ROUND(IF(AQ388=0, IF(AP388=0, 0, 1), AP388/AQ388),5)</f>
        <v>0.93332999999999999</v>
      </c>
      <c r="AT388" s="4">
        <f>ROUND(AT372+AT381+AT387,5)</f>
        <v>500</v>
      </c>
      <c r="AU388" s="4">
        <f>ROUND(AU372+AU381+AU387,5)</f>
        <v>1210.83</v>
      </c>
      <c r="AV388" s="4">
        <f>ROUND((AT388-AU388),5)</f>
        <v>-710.83</v>
      </c>
      <c r="AW388" s="5">
        <f>ROUND(IF(AU388=0, IF(AT388=0, 0, 1), AT388/AU388),5)</f>
        <v>0.41293999999999997</v>
      </c>
      <c r="AX388" s="4">
        <f>ROUND(AX372+AX381+AX387,5)</f>
        <v>440</v>
      </c>
      <c r="AY388" s="4">
        <f>ROUND(AY372+AY381+AY387,5)</f>
        <v>1210.83</v>
      </c>
      <c r="AZ388" s="4">
        <f>ROUND((AX388-AY388),5)</f>
        <v>-770.83</v>
      </c>
      <c r="BA388" s="5">
        <f>ROUND(IF(AY388=0, IF(AX388=0, 0, 1), AX388/AY388),5)</f>
        <v>0.36338999999999999</v>
      </c>
      <c r="BB388" s="5"/>
      <c r="BC388" s="4">
        <f>ROUND(J388+N388+R388+V388+Z388+AD388+AH388+AL388+AP388+AT388+AX388,5)</f>
        <v>7916.69</v>
      </c>
      <c r="BD388" s="4">
        <f>ROUND(K388+O388+S388+W388+AA388+AE388+AI388+AM388+AQ388+AU388+AY388,5)</f>
        <v>13619.17</v>
      </c>
      <c r="BE388" s="4">
        <f>ROUND((BC388-BD388),5)</f>
        <v>-5702.48</v>
      </c>
      <c r="BF388" s="5">
        <f>ROUND(IF(BD388=0, IF(BC388=0, 0, 1), BC388/BD388),5)</f>
        <v>0.58128999999999997</v>
      </c>
    </row>
    <row r="389" spans="1:58" x14ac:dyDescent="0.35">
      <c r="A389" s="1"/>
      <c r="B389" s="1"/>
      <c r="C389" s="1"/>
      <c r="D389" s="1"/>
      <c r="E389" s="1" t="s">
        <v>398</v>
      </c>
      <c r="F389" s="1"/>
      <c r="G389" s="1"/>
      <c r="H389" s="1"/>
      <c r="I389" s="1"/>
      <c r="J389" s="4">
        <v>0</v>
      </c>
      <c r="K389" s="4">
        <v>0</v>
      </c>
      <c r="L389" s="4">
        <f>ROUND((J389-K389),5)</f>
        <v>0</v>
      </c>
      <c r="M389" s="5">
        <f>ROUND(IF(K389=0, IF(J389=0, 0, 1), J389/K389),5)</f>
        <v>0</v>
      </c>
      <c r="N389" s="4">
        <v>0</v>
      </c>
      <c r="O389" s="4">
        <v>0</v>
      </c>
      <c r="P389" s="4">
        <f>ROUND((N389-O389),5)</f>
        <v>0</v>
      </c>
      <c r="Q389" s="5">
        <f>ROUND(IF(O389=0, IF(N389=0, 0, 1), N389/O389),5)</f>
        <v>0</v>
      </c>
      <c r="R389" s="4">
        <v>0</v>
      </c>
      <c r="S389" s="4">
        <v>0</v>
      </c>
      <c r="T389" s="4">
        <f>ROUND((R389-S389),5)</f>
        <v>0</v>
      </c>
      <c r="U389" s="5">
        <f>ROUND(IF(S389=0, IF(R389=0, 0, 1), R389/S389),5)</f>
        <v>0</v>
      </c>
      <c r="V389" s="4">
        <v>0</v>
      </c>
      <c r="W389" s="4">
        <v>0</v>
      </c>
      <c r="X389" s="4">
        <f>ROUND((V389-W389),5)</f>
        <v>0</v>
      </c>
      <c r="Y389" s="5">
        <f>ROUND(IF(W389=0, IF(V389=0, 0, 1), V389/W389),5)</f>
        <v>0</v>
      </c>
      <c r="Z389" s="4">
        <v>0</v>
      </c>
      <c r="AA389" s="4">
        <v>0</v>
      </c>
      <c r="AB389" s="4">
        <f>ROUND((Z389-AA389),5)</f>
        <v>0</v>
      </c>
      <c r="AC389" s="5">
        <f>ROUND(IF(AA389=0, IF(Z389=0, 0, 1), Z389/AA389),5)</f>
        <v>0</v>
      </c>
      <c r="AD389" s="4">
        <v>0</v>
      </c>
      <c r="AE389" s="4">
        <v>0</v>
      </c>
      <c r="AF389" s="4">
        <f>ROUND((AD389-AE389),5)</f>
        <v>0</v>
      </c>
      <c r="AG389" s="5">
        <f>ROUND(IF(AE389=0, IF(AD389=0, 0, 1), AD389/AE389),5)</f>
        <v>0</v>
      </c>
      <c r="AH389" s="4">
        <v>0</v>
      </c>
      <c r="AI389" s="4"/>
      <c r="AJ389" s="4"/>
      <c r="AK389" s="5"/>
      <c r="AL389" s="4">
        <v>0</v>
      </c>
      <c r="AM389" s="4"/>
      <c r="AN389" s="4"/>
      <c r="AO389" s="5"/>
      <c r="AP389" s="4">
        <v>0</v>
      </c>
      <c r="AQ389" s="4"/>
      <c r="AR389" s="4"/>
      <c r="AS389" s="5"/>
      <c r="AT389" s="4">
        <v>0</v>
      </c>
      <c r="AU389" s="4"/>
      <c r="AV389" s="4"/>
      <c r="AW389" s="5"/>
      <c r="AX389" s="4">
        <v>0</v>
      </c>
      <c r="AY389" s="4"/>
      <c r="AZ389" s="4"/>
      <c r="BA389" s="5"/>
      <c r="BB389" s="5"/>
      <c r="BC389" s="4">
        <f>ROUND(J389+N389+R389+V389+Z389+AD389+AH389+AL389+AP389+AT389+AX389,5)</f>
        <v>0</v>
      </c>
      <c r="BD389" s="4">
        <f>ROUND(K389+O389+S389+W389+AA389+AE389+AI389+AM389+AQ389+AU389+AY389,5)</f>
        <v>0</v>
      </c>
      <c r="BE389" s="4">
        <f>ROUND((BC389-BD389),5)</f>
        <v>0</v>
      </c>
      <c r="BF389" s="5">
        <f>ROUND(IF(BD389=0, IF(BC389=0, 0, 1), BC389/BD389),5)</f>
        <v>0</v>
      </c>
    </row>
    <row r="390" spans="1:58" ht="15" thickBot="1" x14ac:dyDescent="0.4">
      <c r="A390" s="1"/>
      <c r="B390" s="1"/>
      <c r="C390" s="1"/>
      <c r="D390" s="1"/>
      <c r="E390" s="1" t="s">
        <v>399</v>
      </c>
      <c r="F390" s="1"/>
      <c r="G390" s="1"/>
      <c r="H390" s="1"/>
      <c r="I390" s="1"/>
      <c r="J390" s="8">
        <v>0</v>
      </c>
      <c r="K390" s="8">
        <v>0</v>
      </c>
      <c r="L390" s="8">
        <f>ROUND((J390-K390),5)</f>
        <v>0</v>
      </c>
      <c r="M390" s="9">
        <f>ROUND(IF(K390=0, IF(J390=0, 0, 1), J390/K390),5)</f>
        <v>0</v>
      </c>
      <c r="N390" s="8">
        <v>0</v>
      </c>
      <c r="O390" s="8">
        <v>0</v>
      </c>
      <c r="P390" s="8">
        <f>ROUND((N390-O390),5)</f>
        <v>0</v>
      </c>
      <c r="Q390" s="9">
        <f>ROUND(IF(O390=0, IF(N390=0, 0, 1), N390/O390),5)</f>
        <v>0</v>
      </c>
      <c r="R390" s="8">
        <v>0</v>
      </c>
      <c r="S390" s="8">
        <v>0</v>
      </c>
      <c r="T390" s="8">
        <f>ROUND((R390-S390),5)</f>
        <v>0</v>
      </c>
      <c r="U390" s="9">
        <f>ROUND(IF(S390=0, IF(R390=0, 0, 1), R390/S390),5)</f>
        <v>0</v>
      </c>
      <c r="V390" s="8">
        <v>0</v>
      </c>
      <c r="W390" s="8">
        <v>0</v>
      </c>
      <c r="X390" s="8">
        <f>ROUND((V390-W390),5)</f>
        <v>0</v>
      </c>
      <c r="Y390" s="9">
        <f>ROUND(IF(W390=0, IF(V390=0, 0, 1), V390/W390),5)</f>
        <v>0</v>
      </c>
      <c r="Z390" s="8">
        <v>0</v>
      </c>
      <c r="AA390" s="8">
        <v>0</v>
      </c>
      <c r="AB390" s="8">
        <f>ROUND((Z390-AA390),5)</f>
        <v>0</v>
      </c>
      <c r="AC390" s="9">
        <f>ROUND(IF(AA390=0, IF(Z390=0, 0, 1), Z390/AA390),5)</f>
        <v>0</v>
      </c>
      <c r="AD390" s="8">
        <v>0</v>
      </c>
      <c r="AE390" s="8">
        <v>0</v>
      </c>
      <c r="AF390" s="8">
        <f>ROUND((AD390-AE390),5)</f>
        <v>0</v>
      </c>
      <c r="AG390" s="9">
        <f>ROUND(IF(AE390=0, IF(AD390=0, 0, 1), AD390/AE390),5)</f>
        <v>0</v>
      </c>
      <c r="AH390" s="8">
        <v>0</v>
      </c>
      <c r="AI390" s="8">
        <v>0</v>
      </c>
      <c r="AJ390" s="8">
        <f>ROUND((AH390-AI390),5)</f>
        <v>0</v>
      </c>
      <c r="AK390" s="9">
        <f>ROUND(IF(AI390=0, IF(AH390=0, 0, 1), AH390/AI390),5)</f>
        <v>0</v>
      </c>
      <c r="AL390" s="8">
        <v>0</v>
      </c>
      <c r="AM390" s="8">
        <v>0</v>
      </c>
      <c r="AN390" s="8">
        <f>ROUND((AL390-AM390),5)</f>
        <v>0</v>
      </c>
      <c r="AO390" s="9">
        <f>ROUND(IF(AM390=0, IF(AL390=0, 0, 1), AL390/AM390),5)</f>
        <v>0</v>
      </c>
      <c r="AP390" s="8">
        <v>0</v>
      </c>
      <c r="AQ390" s="8">
        <v>0</v>
      </c>
      <c r="AR390" s="8">
        <f>ROUND((AP390-AQ390),5)</f>
        <v>0</v>
      </c>
      <c r="AS390" s="9">
        <f>ROUND(IF(AQ390=0, IF(AP390=0, 0, 1), AP390/AQ390),5)</f>
        <v>0</v>
      </c>
      <c r="AT390" s="8">
        <v>0</v>
      </c>
      <c r="AU390" s="8">
        <v>0</v>
      </c>
      <c r="AV390" s="8">
        <f>ROUND((AT390-AU390),5)</f>
        <v>0</v>
      </c>
      <c r="AW390" s="9">
        <f>ROUND(IF(AU390=0, IF(AT390=0, 0, 1), AT390/AU390),5)</f>
        <v>0</v>
      </c>
      <c r="AX390" s="8">
        <v>0</v>
      </c>
      <c r="AY390" s="8">
        <v>0</v>
      </c>
      <c r="AZ390" s="8">
        <f>ROUND((AX390-AY390),5)</f>
        <v>0</v>
      </c>
      <c r="BA390" s="9">
        <f>ROUND(IF(AY390=0, IF(AX390=0, 0, 1), AX390/AY390),5)</f>
        <v>0</v>
      </c>
      <c r="BB390" s="9"/>
      <c r="BC390" s="8">
        <f>ROUND(J390+N390+R390+V390+Z390+AD390+AH390+AL390+AP390+AT390+AX390,5)</f>
        <v>0</v>
      </c>
      <c r="BD390" s="8">
        <f>ROUND(K390+O390+S390+W390+AA390+AE390+AI390+AM390+AQ390+AU390+AY390,5)</f>
        <v>0</v>
      </c>
      <c r="BE390" s="8">
        <f>ROUND((BC390-BD390),5)</f>
        <v>0</v>
      </c>
      <c r="BF390" s="9">
        <f>ROUND(IF(BD390=0, IF(BC390=0, 0, 1), BC390/BD390),5)</f>
        <v>0</v>
      </c>
    </row>
    <row r="391" spans="1:58" ht="15" thickBot="1" x14ac:dyDescent="0.4">
      <c r="A391" s="1"/>
      <c r="B391" s="1"/>
      <c r="C391" s="1"/>
      <c r="D391" s="1" t="s">
        <v>400</v>
      </c>
      <c r="E391" s="1"/>
      <c r="F391" s="1"/>
      <c r="G391" s="1"/>
      <c r="H391" s="1"/>
      <c r="I391" s="1"/>
      <c r="J391" s="12">
        <f>ROUND(J93+J158+J184+J207+J265+J280+J311+J343+J371+SUM(J388:J390),5)</f>
        <v>35320</v>
      </c>
      <c r="K391" s="12">
        <f>ROUND(K93+K158+K184+K207+K265+K280+K311+K343+K371+SUM(K388:K390),5)</f>
        <v>58256.61</v>
      </c>
      <c r="L391" s="12">
        <f>ROUND((J391-K391),5)</f>
        <v>-22936.61</v>
      </c>
      <c r="M391" s="13">
        <f>ROUND(IF(K391=0, IF(J391=0, 0, 1), J391/K391),5)</f>
        <v>0.60628000000000004</v>
      </c>
      <c r="N391" s="12">
        <f>ROUND(N93+N158+N184+N207+N265+N280+N311+N343+N371+SUM(N388:N390),5)</f>
        <v>38685.32</v>
      </c>
      <c r="O391" s="12">
        <f>ROUND(O93+O158+O184+O207+O265+O280+O311+O343+O371+SUM(O388:O390),5)</f>
        <v>55309.49</v>
      </c>
      <c r="P391" s="12">
        <f>ROUND((N391-O391),5)</f>
        <v>-16624.169999999998</v>
      </c>
      <c r="Q391" s="13">
        <f>ROUND(IF(O391=0, IF(N391=0, 0, 1), N391/O391),5)</f>
        <v>0.69943</v>
      </c>
      <c r="R391" s="12">
        <f>ROUND(R93+R158+R184+R207+R265+R280+R311+R343+R371+SUM(R388:R390),5)</f>
        <v>22119.02</v>
      </c>
      <c r="S391" s="12">
        <f>ROUND(S93+S158+S184+S207+S265+S280+S311+S343+S371+SUM(S388:S390),5)</f>
        <v>41147.49</v>
      </c>
      <c r="T391" s="12">
        <f>ROUND((R391-S391),5)</f>
        <v>-19028.47</v>
      </c>
      <c r="U391" s="13">
        <f>ROUND(IF(S391=0, IF(R391=0, 0, 1), R391/S391),5)</f>
        <v>0.53754999999999997</v>
      </c>
      <c r="V391" s="12">
        <f>ROUND(V93+V158+V184+V207+V265+V280+V311+V343+V371+SUM(V388:V390),5)</f>
        <v>29118.94</v>
      </c>
      <c r="W391" s="12">
        <f>ROUND(W93+W158+W184+W207+W265+W280+W311+W343+W371+SUM(W388:W390),5)</f>
        <v>38181.49</v>
      </c>
      <c r="X391" s="12">
        <f>ROUND((V391-W391),5)</f>
        <v>-9062.5499999999993</v>
      </c>
      <c r="Y391" s="13">
        <f>ROUND(IF(W391=0, IF(V391=0, 0, 1), V391/W391),5)</f>
        <v>0.76265000000000005</v>
      </c>
      <c r="Z391" s="12">
        <f>ROUND(Z93+Z158+Z184+Z207+Z265+Z280+Z311+Z343+Z371+SUM(Z388:Z390),5)</f>
        <v>41291.56</v>
      </c>
      <c r="AA391" s="12">
        <f>ROUND(AA93+AA158+AA184+AA207+AA265+AA280+AA311+AA343+AA371+SUM(AA388:AA390),5)</f>
        <v>33663.49</v>
      </c>
      <c r="AB391" s="12">
        <f>ROUND((Z391-AA391),5)</f>
        <v>7628.07</v>
      </c>
      <c r="AC391" s="13">
        <f>ROUND(IF(AA391=0, IF(Z391=0, 0, 1), Z391/AA391),5)</f>
        <v>1.2265999999999999</v>
      </c>
      <c r="AD391" s="12">
        <f>ROUND(AD93+AD158+AD184+AD207+AD265+AD280+AD311+AD343+AD371+SUM(AD388:AD390),5)</f>
        <v>32839.07</v>
      </c>
      <c r="AE391" s="12">
        <f>ROUND(AE93+AE158+AE184+AE207+AE265+AE280+AE311+AE343+AE371+SUM(AE388:AE390),5)</f>
        <v>45221.49</v>
      </c>
      <c r="AF391" s="12">
        <f>ROUND((AD391-AE391),5)</f>
        <v>-12382.42</v>
      </c>
      <c r="AG391" s="13">
        <f>ROUND(IF(AE391=0, IF(AD391=0, 0, 1), AD391/AE391),5)</f>
        <v>0.72618000000000005</v>
      </c>
      <c r="AH391" s="12">
        <f>ROUND(AH93+AH158+AH184+AH207+AH265+AH280+AH311+AH343+AH371+SUM(AH388:AH390),5)</f>
        <v>20586.72</v>
      </c>
      <c r="AI391" s="12">
        <f>ROUND(AI93+AI158+AI184+AI207+AI265+AI280+AI311+AI343+AI371+SUM(AI388:AI390),5)</f>
        <v>39167.49</v>
      </c>
      <c r="AJ391" s="12">
        <f>ROUND((AH391-AI391),5)</f>
        <v>-18580.77</v>
      </c>
      <c r="AK391" s="13">
        <f>ROUND(IF(AI391=0, IF(AH391=0, 0, 1), AH391/AI391),5)</f>
        <v>0.52561000000000002</v>
      </c>
      <c r="AL391" s="12">
        <f>ROUND(AL93+AL158+AL184+AL207+AL265+AL280+AL311+AL343+AL371+SUM(AL388:AL390),5)</f>
        <v>53129.760000000002</v>
      </c>
      <c r="AM391" s="12">
        <f>ROUND(AM93+AM158+AM184+AM207+AM265+AM280+AM311+AM343+AM371+SUM(AM388:AM390),5)</f>
        <v>53863.49</v>
      </c>
      <c r="AN391" s="12">
        <f>ROUND((AL391-AM391),5)</f>
        <v>-733.73</v>
      </c>
      <c r="AO391" s="13">
        <f>ROUND(IF(AM391=0, IF(AL391=0, 0, 1), AL391/AM391),5)</f>
        <v>0.98638000000000003</v>
      </c>
      <c r="AP391" s="12">
        <f>ROUND(AP93+AP158+AP184+AP207+AP265+AP280+AP311+AP343+AP371+SUM(AP388:AP390),5)</f>
        <v>32358.880000000001</v>
      </c>
      <c r="AQ391" s="12">
        <f>ROUND(AQ93+AQ158+AQ184+AQ207+AQ265+AQ280+AQ311+AQ343+AQ371+SUM(AQ388:AQ390),5)</f>
        <v>38210.49</v>
      </c>
      <c r="AR391" s="12">
        <f>ROUND((AP391-AQ391),5)</f>
        <v>-5851.61</v>
      </c>
      <c r="AS391" s="13">
        <f>ROUND(IF(AQ391=0, IF(AP391=0, 0, 1), AP391/AQ391),5)</f>
        <v>0.84685999999999995</v>
      </c>
      <c r="AT391" s="12">
        <f>ROUND(AT93+AT158+AT184+AT207+AT265+AT280+AT311+AT343+AT371+SUM(AT388:AT390),5)</f>
        <v>28786.11</v>
      </c>
      <c r="AU391" s="12">
        <f>ROUND(AU93+AU158+AU184+AU207+AU265+AU280+AU311+AU343+AU371+SUM(AU388:AU390),5)</f>
        <v>37725.49</v>
      </c>
      <c r="AV391" s="12">
        <f>ROUND((AT391-AU391),5)</f>
        <v>-8939.3799999999992</v>
      </c>
      <c r="AW391" s="13">
        <f>ROUND(IF(AU391=0, IF(AT391=0, 0, 1), AT391/AU391),5)</f>
        <v>0.76304000000000005</v>
      </c>
      <c r="AX391" s="12">
        <f>ROUND(AX93+AX158+AX184+AX207+AX265+AX280+AX311+AX343+AX371+SUM(AX388:AX390),5)</f>
        <v>54518.23</v>
      </c>
      <c r="AY391" s="12">
        <f>ROUND(AY93+AY158+AY184+AY207+AY265+AY280+AY311+AY343+AY371+SUM(AY388:AY390),5)</f>
        <v>52917.49</v>
      </c>
      <c r="AZ391" s="12">
        <f>ROUND((AX391-AY391),5)</f>
        <v>1600.74</v>
      </c>
      <c r="BA391" s="13">
        <f>ROUND(IF(AY391=0, IF(AX391=0, 0, 1), AX391/AY391),5)</f>
        <v>1.0302500000000001</v>
      </c>
      <c r="BB391" s="13"/>
      <c r="BC391" s="12">
        <f>ROUND(J391+N391+R391+V391+Z391+AD391+AH391+AL391+AP391+AT391+AX391,5)</f>
        <v>388753.61</v>
      </c>
      <c r="BD391" s="12">
        <f>ROUND(K391+O391+S391+W391+AA391+AE391+AI391+AM391+AQ391+AU391+AY391,5)</f>
        <v>493664.51</v>
      </c>
      <c r="BE391" s="12">
        <f>ROUND((BC391-BD391),5)</f>
        <v>-104910.9</v>
      </c>
      <c r="BF391" s="13">
        <f>ROUND(IF(BD391=0, IF(BC391=0, 0, 1), BC391/BD391),5)</f>
        <v>0.78749000000000002</v>
      </c>
    </row>
    <row r="392" spans="1:58" ht="15" thickBot="1" x14ac:dyDescent="0.4">
      <c r="A392" s="1"/>
      <c r="B392" s="1" t="s">
        <v>401</v>
      </c>
      <c r="C392" s="1"/>
      <c r="D392" s="1"/>
      <c r="E392" s="1"/>
      <c r="F392" s="1"/>
      <c r="G392" s="1"/>
      <c r="H392" s="1"/>
      <c r="I392" s="1"/>
      <c r="J392" s="12">
        <f>ROUND(J7+J92-J391,5)</f>
        <v>93292.13</v>
      </c>
      <c r="K392" s="12">
        <f>ROUND(K7+K92-K391,5)</f>
        <v>-33602.85</v>
      </c>
      <c r="L392" s="12">
        <f>ROUND((J392-K392),5)</f>
        <v>126894.98</v>
      </c>
      <c r="M392" s="13">
        <f>ROUND(IF(K392=0, IF(J392=0, 0, 1), J392/K392),5)</f>
        <v>-2.7763200000000001</v>
      </c>
      <c r="N392" s="12">
        <f>ROUND(N7+N92-N391,5)</f>
        <v>-14369.39</v>
      </c>
      <c r="O392" s="12">
        <f>ROUND(O7+O92-O391,5)</f>
        <v>-31177.65</v>
      </c>
      <c r="P392" s="12">
        <f>ROUND((N392-O392),5)</f>
        <v>16808.259999999998</v>
      </c>
      <c r="Q392" s="13">
        <f>ROUND(IF(O392=0, IF(N392=0, 0, 1), N392/O392),5)</f>
        <v>0.46089000000000002</v>
      </c>
      <c r="R392" s="12">
        <f>ROUND(R7+R92-R391,5)</f>
        <v>203839.14</v>
      </c>
      <c r="S392" s="12">
        <f>ROUND(S7+S92-S391,5)</f>
        <v>198190.35</v>
      </c>
      <c r="T392" s="12">
        <f>ROUND((R392-S392),5)</f>
        <v>5648.79</v>
      </c>
      <c r="U392" s="13">
        <f>ROUND(IF(S392=0, IF(R392=0, 0, 1), R392/S392),5)</f>
        <v>1.0285</v>
      </c>
      <c r="V392" s="12">
        <f>ROUND(V7+V92-V391,5)</f>
        <v>43018.94</v>
      </c>
      <c r="W392" s="12">
        <f>ROUND(W7+W92-W391,5)</f>
        <v>-3835.65</v>
      </c>
      <c r="X392" s="12">
        <f>ROUND((V392-W392),5)</f>
        <v>46854.59</v>
      </c>
      <c r="Y392" s="13">
        <f>ROUND(IF(W392=0, IF(V392=0, 0, 1), V392/W392),5)</f>
        <v>-11.21555</v>
      </c>
      <c r="Z392" s="12">
        <f>ROUND(Z7+Z92-Z391,5)</f>
        <v>-20173.62</v>
      </c>
      <c r="AA392" s="12">
        <f>ROUND(AA7+AA92-AA391,5)</f>
        <v>-9846.65</v>
      </c>
      <c r="AB392" s="12">
        <f>ROUND((Z392-AA392),5)</f>
        <v>-10326.969999999999</v>
      </c>
      <c r="AC392" s="13">
        <f>ROUND(IF(AA392=0, IF(Z392=0, 0, 1), Z392/AA392),5)</f>
        <v>2.0487799999999998</v>
      </c>
      <c r="AD392" s="12">
        <f>ROUND(AD7+AD92-AD391,5)</f>
        <v>-10743.52</v>
      </c>
      <c r="AE392" s="12">
        <f>ROUND(AE7+AE92-AE391,5)</f>
        <v>-10391.65</v>
      </c>
      <c r="AF392" s="12">
        <f>ROUND((AD392-AE392),5)</f>
        <v>-351.87</v>
      </c>
      <c r="AG392" s="13">
        <f>ROUND(IF(AE392=0, IF(AD392=0, 0, 1), AD392/AE392),5)</f>
        <v>1.03386</v>
      </c>
      <c r="AH392" s="12">
        <f>ROUND(AH7+AH92-AH391,5)</f>
        <v>11953.38</v>
      </c>
      <c r="AI392" s="12">
        <f>ROUND(AI7+AI92-AI391,5)</f>
        <v>-14750.65</v>
      </c>
      <c r="AJ392" s="12">
        <f>ROUND((AH392-AI392),5)</f>
        <v>26704.03</v>
      </c>
      <c r="AK392" s="13">
        <f>ROUND(IF(AI392=0, IF(AH392=0, 0, 1), AH392/AI392),5)</f>
        <v>-0.81035999999999997</v>
      </c>
      <c r="AL392" s="12">
        <f>ROUND(AL7+AL92-AL391,5)</f>
        <v>-30587.06</v>
      </c>
      <c r="AM392" s="12">
        <f>ROUND(AM7+AM92-AM391,5)</f>
        <v>-29446.65</v>
      </c>
      <c r="AN392" s="12">
        <f>ROUND((AL392-AM392),5)</f>
        <v>-1140.4100000000001</v>
      </c>
      <c r="AO392" s="13">
        <f>ROUND(IF(AM392=0, IF(AL392=0, 0, 1), AL392/AM392),5)</f>
        <v>1.0387299999999999</v>
      </c>
      <c r="AP392" s="12">
        <f>ROUND(AP7+AP92-AP391,5)</f>
        <v>-10162.52</v>
      </c>
      <c r="AQ392" s="12">
        <f>ROUND(AQ7+AQ92-AQ391,5)</f>
        <v>-13868.65</v>
      </c>
      <c r="AR392" s="12">
        <f>ROUND((AP392-AQ392),5)</f>
        <v>3706.13</v>
      </c>
      <c r="AS392" s="13">
        <f>ROUND(IF(AQ392=0, IF(AP392=0, 0, 1), AP392/AQ392),5)</f>
        <v>0.73277000000000003</v>
      </c>
      <c r="AT392" s="12">
        <f>ROUND(AT7+AT92-AT391,5)</f>
        <v>-8107.62</v>
      </c>
      <c r="AU392" s="12">
        <f>ROUND(AU7+AU92-AU391,5)</f>
        <v>-13448.65</v>
      </c>
      <c r="AV392" s="12">
        <f>ROUND((AT392-AU392),5)</f>
        <v>5341.03</v>
      </c>
      <c r="AW392" s="13">
        <f>ROUND(IF(AU392=0, IF(AT392=0, 0, 1), AT392/AU392),5)</f>
        <v>0.60285999999999995</v>
      </c>
      <c r="AX392" s="12">
        <f>ROUND(AX7+AX92-AX391,5)</f>
        <v>-18312.34</v>
      </c>
      <c r="AY392" s="12">
        <f>ROUND(AY7+AY92-AY391,5)</f>
        <v>-25593.65</v>
      </c>
      <c r="AZ392" s="12">
        <f>ROUND((AX392-AY392),5)</f>
        <v>7281.31</v>
      </c>
      <c r="BA392" s="13">
        <f>ROUND(IF(AY392=0, IF(AX392=0, 0, 1), AX392/AY392),5)</f>
        <v>0.71550000000000002</v>
      </c>
      <c r="BB392" s="13"/>
      <c r="BC392" s="12">
        <f>ROUND(J392+N392+R392+V392+Z392+AD392+AH392+AL392+AP392+AT392+AX392,5)</f>
        <v>239647.52</v>
      </c>
      <c r="BD392" s="12">
        <f>ROUND(K392+O392+S392+W392+AA392+AE392+AI392+AM392+AQ392+AU392+AY392,5)</f>
        <v>12227.65</v>
      </c>
      <c r="BE392" s="12">
        <f>ROUND((BC392-BD392),5)</f>
        <v>227419.87</v>
      </c>
      <c r="BF392" s="13">
        <f>ROUND(IF(BD392=0, IF(BC392=0, 0, 1), BC392/BD392),5)</f>
        <v>19.59882</v>
      </c>
    </row>
    <row r="393" spans="1:58" s="16" customFormat="1" ht="11" thickBot="1" x14ac:dyDescent="0.3">
      <c r="A393" s="1" t="s">
        <v>402</v>
      </c>
      <c r="B393" s="1"/>
      <c r="C393" s="1"/>
      <c r="D393" s="1"/>
      <c r="E393" s="1"/>
      <c r="F393" s="1"/>
      <c r="G393" s="1"/>
      <c r="H393" s="1"/>
      <c r="I393" s="1"/>
      <c r="J393" s="14">
        <f>J392</f>
        <v>93292.13</v>
      </c>
      <c r="K393" s="14">
        <f>K392</f>
        <v>-33602.85</v>
      </c>
      <c r="L393" s="14">
        <f>ROUND((J393-K393),5)</f>
        <v>126894.98</v>
      </c>
      <c r="M393" s="15">
        <f>ROUND(IF(K393=0, IF(J393=0, 0, 1), J393/K393),5)</f>
        <v>-2.7763200000000001</v>
      </c>
      <c r="N393" s="14">
        <f>N392</f>
        <v>-14369.39</v>
      </c>
      <c r="O393" s="14">
        <f>O392</f>
        <v>-31177.65</v>
      </c>
      <c r="P393" s="14">
        <f>ROUND((N393-O393),5)</f>
        <v>16808.259999999998</v>
      </c>
      <c r="Q393" s="15">
        <f>ROUND(IF(O393=0, IF(N393=0, 0, 1), N393/O393),5)</f>
        <v>0.46089000000000002</v>
      </c>
      <c r="R393" s="14">
        <f>R392</f>
        <v>203839.14</v>
      </c>
      <c r="S393" s="14">
        <f>S392</f>
        <v>198190.35</v>
      </c>
      <c r="T393" s="14">
        <f>ROUND((R393-S393),5)</f>
        <v>5648.79</v>
      </c>
      <c r="U393" s="15">
        <f>ROUND(IF(S393=0, IF(R393=0, 0, 1), R393/S393),5)</f>
        <v>1.0285</v>
      </c>
      <c r="V393" s="14">
        <f>V392</f>
        <v>43018.94</v>
      </c>
      <c r="W393" s="14">
        <f>W392</f>
        <v>-3835.65</v>
      </c>
      <c r="X393" s="14">
        <f>ROUND((V393-W393),5)</f>
        <v>46854.59</v>
      </c>
      <c r="Y393" s="15">
        <f>ROUND(IF(W393=0, IF(V393=0, 0, 1), V393/W393),5)</f>
        <v>-11.21555</v>
      </c>
      <c r="Z393" s="14">
        <f>Z392</f>
        <v>-20173.62</v>
      </c>
      <c r="AA393" s="14">
        <f>AA392</f>
        <v>-9846.65</v>
      </c>
      <c r="AB393" s="14">
        <f>ROUND((Z393-AA393),5)</f>
        <v>-10326.969999999999</v>
      </c>
      <c r="AC393" s="15">
        <f>ROUND(IF(AA393=0, IF(Z393=0, 0, 1), Z393/AA393),5)</f>
        <v>2.0487799999999998</v>
      </c>
      <c r="AD393" s="14">
        <f>AD392</f>
        <v>-10743.52</v>
      </c>
      <c r="AE393" s="14">
        <f>AE392</f>
        <v>-10391.65</v>
      </c>
      <c r="AF393" s="14">
        <f>ROUND((AD393-AE393),5)</f>
        <v>-351.87</v>
      </c>
      <c r="AG393" s="15">
        <f>ROUND(IF(AE393=0, IF(AD393=0, 0, 1), AD393/AE393),5)</f>
        <v>1.03386</v>
      </c>
      <c r="AH393" s="14">
        <f>AH392</f>
        <v>11953.38</v>
      </c>
      <c r="AI393" s="14">
        <f>AI392</f>
        <v>-14750.65</v>
      </c>
      <c r="AJ393" s="14">
        <f>ROUND((AH393-AI393),5)</f>
        <v>26704.03</v>
      </c>
      <c r="AK393" s="15">
        <f>ROUND(IF(AI393=0, IF(AH393=0, 0, 1), AH393/AI393),5)</f>
        <v>-0.81035999999999997</v>
      </c>
      <c r="AL393" s="14">
        <f>AL392</f>
        <v>-30587.06</v>
      </c>
      <c r="AM393" s="14">
        <f>AM392</f>
        <v>-29446.65</v>
      </c>
      <c r="AN393" s="14">
        <f>ROUND((AL393-AM393),5)</f>
        <v>-1140.4100000000001</v>
      </c>
      <c r="AO393" s="15">
        <f>ROUND(IF(AM393=0, IF(AL393=0, 0, 1), AL393/AM393),5)</f>
        <v>1.0387299999999999</v>
      </c>
      <c r="AP393" s="14">
        <f>AP392</f>
        <v>-10162.52</v>
      </c>
      <c r="AQ393" s="14">
        <f>AQ392</f>
        <v>-13868.65</v>
      </c>
      <c r="AR393" s="14">
        <f>ROUND((AP393-AQ393),5)</f>
        <v>3706.13</v>
      </c>
      <c r="AS393" s="15">
        <f>ROUND(IF(AQ393=0, IF(AP393=0, 0, 1), AP393/AQ393),5)</f>
        <v>0.73277000000000003</v>
      </c>
      <c r="AT393" s="14">
        <f>AT392</f>
        <v>-8107.62</v>
      </c>
      <c r="AU393" s="14">
        <f>AU392</f>
        <v>-13448.65</v>
      </c>
      <c r="AV393" s="14">
        <f>ROUND((AT393-AU393),5)</f>
        <v>5341.03</v>
      </c>
      <c r="AW393" s="15">
        <f>ROUND(IF(AU393=0, IF(AT393=0, 0, 1), AT393/AU393),5)</f>
        <v>0.60285999999999995</v>
      </c>
      <c r="AX393" s="14">
        <f>AX392</f>
        <v>-18312.34</v>
      </c>
      <c r="AY393" s="14">
        <f>AY392</f>
        <v>-25593.65</v>
      </c>
      <c r="AZ393" s="14">
        <f>ROUND((AX393-AY393),5)</f>
        <v>7281.31</v>
      </c>
      <c r="BA393" s="15">
        <f>ROUND(IF(AY393=0, IF(AX393=0, 0, 1), AX393/AY393),5)</f>
        <v>0.71550000000000002</v>
      </c>
      <c r="BB393" s="15"/>
      <c r="BC393" s="14">
        <f>ROUND(J393+N393+R393+V393+Z393+AD393+AH393+AL393+AP393+AT393+AX393,5)</f>
        <v>239647.52</v>
      </c>
      <c r="BD393" s="14">
        <f>ROUND(K393+O393+S393+W393+AA393+AE393+AI393+AM393+AQ393+AU393+AY393,5)</f>
        <v>12227.65</v>
      </c>
      <c r="BE393" s="14">
        <f>ROUND((BC393-BD393),5)</f>
        <v>227419.87</v>
      </c>
      <c r="BF393" s="15">
        <f>ROUND(IF(BD393=0, IF(BC393=0, 0, 1), BC393/BD393),5)</f>
        <v>19.59882</v>
      </c>
    </row>
    <row r="394" spans="1:58" ht="15" thickTop="1" x14ac:dyDescent="0.35"/>
  </sheetData>
  <pageMargins left="0.25" right="0.25" top="0.75" bottom="0.75" header="0.3" footer="0.3"/>
  <pageSetup orientation="landscape" r:id="rId1"/>
  <headerFooter>
    <oddHeader>&amp;L&amp;"Arial,Bold"&amp;8 5:06 PM
&amp;"Arial,Bold"&amp;8 06/21/22
&amp;"Arial,Bold"&amp;8 Accrual Basis&amp;C&amp;"Arial,Bold"&amp;12 General Fund 07
&amp;"Arial,Bold"&amp;14 Profit &amp;&amp; Loss Budget vs. Actual
&amp;"Arial,Bold"&amp;10 July 2021 through May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cp:lastPrinted>2022-06-21T21:15:57Z</cp:lastPrinted>
  <dcterms:created xsi:type="dcterms:W3CDTF">2022-06-21T21:06:42Z</dcterms:created>
  <dcterms:modified xsi:type="dcterms:W3CDTF">2022-06-21T21:16:32Z</dcterms:modified>
</cp:coreProperties>
</file>